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\Sept 21\"/>
    </mc:Choice>
  </mc:AlternateContent>
  <bookViews>
    <workbookView xWindow="0" yWindow="0" windowWidth="20115" windowHeight="6720"/>
  </bookViews>
  <sheets>
    <sheet name="Con" sheetId="1" r:id="rId1"/>
    <sheet name="Statu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M52" i="1"/>
  <c r="M53" i="1"/>
  <c r="M54" i="1"/>
  <c r="M55" i="1"/>
  <c r="M57" i="1"/>
  <c r="M45" i="1"/>
  <c r="M46" i="1"/>
  <c r="M47" i="1"/>
  <c r="M48" i="1"/>
  <c r="M49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24" i="1"/>
  <c r="M12" i="1"/>
  <c r="M13" i="1"/>
  <c r="M14" i="1"/>
  <c r="M15" i="1"/>
  <c r="M16" i="1"/>
  <c r="M17" i="1"/>
  <c r="M18" i="1"/>
  <c r="M19" i="1"/>
  <c r="M20" i="1"/>
  <c r="M21" i="1"/>
  <c r="M22" i="1"/>
  <c r="M11" i="1"/>
  <c r="K56" i="1" l="1"/>
  <c r="L56" i="1"/>
  <c r="K53" i="1"/>
  <c r="L53" i="1"/>
  <c r="K51" i="1"/>
  <c r="L51" i="1"/>
  <c r="K49" i="1"/>
  <c r="L49" i="1"/>
  <c r="K39" i="1"/>
  <c r="L39" i="1"/>
  <c r="K23" i="1"/>
  <c r="L23" i="1"/>
  <c r="K58" i="1" l="1"/>
  <c r="L58" i="1"/>
  <c r="J56" i="1"/>
  <c r="M56" i="1" s="1"/>
  <c r="I56" i="1"/>
  <c r="H56" i="1"/>
  <c r="G56" i="1"/>
  <c r="F56" i="1"/>
  <c r="E56" i="1"/>
  <c r="D56" i="1"/>
  <c r="C56" i="1"/>
  <c r="J53" i="1"/>
  <c r="I53" i="1"/>
  <c r="H53" i="1"/>
  <c r="G53" i="1"/>
  <c r="F53" i="1"/>
  <c r="E53" i="1"/>
  <c r="D53" i="1"/>
  <c r="C53" i="1"/>
  <c r="J51" i="1"/>
  <c r="M51" i="1" s="1"/>
  <c r="I51" i="1"/>
  <c r="H51" i="1"/>
  <c r="G51" i="1"/>
  <c r="F51" i="1"/>
  <c r="E51" i="1"/>
  <c r="D51" i="1"/>
  <c r="C51" i="1"/>
  <c r="J49" i="1"/>
  <c r="I49" i="1"/>
  <c r="H49" i="1"/>
  <c r="G49" i="1"/>
  <c r="F49" i="1"/>
  <c r="E49" i="1"/>
  <c r="D49" i="1"/>
  <c r="C49" i="1"/>
  <c r="J39" i="1"/>
  <c r="M39" i="1" s="1"/>
  <c r="I39" i="1"/>
  <c r="H39" i="1"/>
  <c r="G39" i="1"/>
  <c r="F39" i="1"/>
  <c r="E39" i="1"/>
  <c r="D39" i="1"/>
  <c r="C39" i="1"/>
  <c r="J23" i="1"/>
  <c r="I23" i="1"/>
  <c r="H23" i="1"/>
  <c r="G23" i="1"/>
  <c r="F23" i="1"/>
  <c r="E23" i="1"/>
  <c r="D23" i="1"/>
  <c r="D58" i="1" s="1"/>
  <c r="C23" i="1"/>
  <c r="F58" i="1" l="1"/>
  <c r="H58" i="1"/>
  <c r="E58" i="1"/>
  <c r="J58" i="1"/>
  <c r="M58" i="1" s="1"/>
  <c r="I58" i="1"/>
  <c r="G58" i="1"/>
  <c r="C58" i="1"/>
  <c r="M23" i="1"/>
</calcChain>
</file>

<file path=xl/sharedStrings.xml><?xml version="1.0" encoding="utf-8"?>
<sst xmlns="http://schemas.openxmlformats.org/spreadsheetml/2006/main" count="153" uniqueCount="95">
  <si>
    <t>Sr. No.</t>
  </si>
  <si>
    <t>Bank</t>
  </si>
  <si>
    <t>During the Quarter</t>
  </si>
  <si>
    <t>No. of SHGs Savings Linked</t>
  </si>
  <si>
    <t>Amount Sanctioned to Credit Linked SHGs</t>
  </si>
  <si>
    <t>No. of A/cs</t>
  </si>
  <si>
    <t>Amount O/S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</si>
  <si>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</si>
  <si>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</si>
  <si>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</si>
  <si>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</si>
  <si>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</si>
  <si>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</si>
  <si>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</si>
  <si>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Sindh Bank</t>
  </si>
  <si>
    <t>Punjab National Bank</t>
  </si>
  <si>
    <t>State Bank of India</t>
  </si>
  <si>
    <t>United Commercial Bank</t>
  </si>
  <si>
    <t>Union Bank of India</t>
  </si>
  <si>
    <t>A</t>
  </si>
  <si>
    <t>Sub Total (PSBs)</t>
  </si>
  <si>
    <t>Axis Bank Ltd</t>
  </si>
  <si>
    <t>Bandhan Bank Ltd.</t>
  </si>
  <si>
    <t>CSB Bank</t>
  </si>
  <si>
    <t>Federal Bank</t>
  </si>
  <si>
    <t>HDFC Bank LTd.</t>
  </si>
  <si>
    <t>ICICI Bank</t>
  </si>
  <si>
    <t>IDBI Bank</t>
  </si>
  <si>
    <t>IDFC First</t>
  </si>
  <si>
    <t>IndusInd Bank Ltd.</t>
  </si>
  <si>
    <t>Karnataka Bank Ltd.</t>
  </si>
  <si>
    <t>Kotak Mahindra Bank</t>
  </si>
  <si>
    <t>RBL Bank</t>
  </si>
  <si>
    <t>Yes Bank Ltd.</t>
  </si>
  <si>
    <t>B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</si>
  <si>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</si>
  <si>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</si>
  <si>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</si>
  <si>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</si>
  <si>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</si>
  <si>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</si>
  <si>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</si>
  <si>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</si>
  <si>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</si>
  <si>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C</t>
  </si>
  <si>
    <t>Sub Total (SFBs)</t>
  </si>
  <si>
    <t>DBS Bank</t>
  </si>
  <si>
    <t>Sub T WOS of Foreign Bks</t>
  </si>
  <si>
    <t>India Post Payments Bank</t>
  </si>
  <si>
    <t>Sub T Payment Bks</t>
  </si>
  <si>
    <t>Maharashtra Gramin Bank</t>
  </si>
  <si>
    <t>Vidharbha Konkan Gramin Bank</t>
  </si>
  <si>
    <t>D</t>
  </si>
  <si>
    <t>Sub Total (Gramin Banks)</t>
  </si>
  <si>
    <t xml:space="preserve">Of column 3 No. of Credit Linked SHGs </t>
  </si>
  <si>
    <t>Cumulative Since 01.04.2021</t>
  </si>
  <si>
    <t>DCB</t>
  </si>
  <si>
    <t>Dhanlaxmi Bank</t>
  </si>
  <si>
    <t>M S Coop Bank (DCCBs)</t>
  </si>
  <si>
    <t>SLBC Maharashtra  :  Convener - Bank of Maharashtra</t>
  </si>
  <si>
    <t xml:space="preserve">Position as of 30.06.2021 </t>
  </si>
  <si>
    <t>Data on SHG Credit Linkage</t>
  </si>
  <si>
    <t>E</t>
  </si>
  <si>
    <t>F</t>
  </si>
  <si>
    <t>Total (A+B+C+D+E+F)</t>
  </si>
  <si>
    <t>No in Actuals, Amt in Rs. In Lakh</t>
  </si>
  <si>
    <t>Sr
No</t>
  </si>
  <si>
    <t xml:space="preserve">Name of Bank </t>
  </si>
  <si>
    <t>Status</t>
  </si>
  <si>
    <t>Punjab &amp; Sind Bank</t>
  </si>
  <si>
    <t>UCO Bank</t>
  </si>
  <si>
    <t>Sub Total PSBs</t>
  </si>
  <si>
    <t>Axis Bank</t>
  </si>
  <si>
    <t>Bandhan Bank</t>
  </si>
  <si>
    <t>DCB Bank</t>
  </si>
  <si>
    <t>HDFC Bank</t>
  </si>
  <si>
    <t>IndusInd Bank</t>
  </si>
  <si>
    <t>Karur Vysya Bank</t>
  </si>
  <si>
    <t>Kotak Mahindra Bank Ltd.</t>
  </si>
  <si>
    <t>Yes Bank</t>
  </si>
  <si>
    <t>Sub Total Pvt Sec Bks</t>
  </si>
  <si>
    <t>Sub Total Small Fin Bks</t>
  </si>
  <si>
    <t>Maharashtra  Gramin Bank</t>
  </si>
  <si>
    <t>Vidarbha Konkan Gramin Bank</t>
  </si>
  <si>
    <t xml:space="preserve">Sub Total Gramin Bks </t>
  </si>
  <si>
    <t>M.S.Coop. Banks</t>
  </si>
  <si>
    <t>Sub Total Coop Bks</t>
  </si>
  <si>
    <t>Outstanding NPA</t>
  </si>
  <si>
    <t>Outstanding Bal.</t>
  </si>
  <si>
    <t>nil</t>
  </si>
  <si>
    <t>NIL</t>
  </si>
  <si>
    <t>Yes</t>
  </si>
  <si>
    <t>%</t>
  </si>
  <si>
    <r>
      <t>Sub Total</t>
    </r>
    <r>
      <rPr>
        <b/>
        <sz val="9"/>
        <rFont val="Arial"/>
        <family val="2"/>
      </rPr>
      <t xml:space="preserve"> (Pvt Sec Banks)</t>
    </r>
  </si>
  <si>
    <t xml:space="preserve">Of column 6, No. of Credit Linked SHGs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</si>
</sst>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 shrinkToFit="1"/>
    </xf>
    <xf numFmtId="1" fontId="5" fillId="0" borderId="4" xfId="1" applyNumberFormat="1" applyFont="1" applyFill="1" applyBorder="1" applyAlignment="1">
      <alignment vertical="center" shrinkToFit="1"/>
    </xf>
    <xf numFmtId="1" fontId="5" fillId="0" borderId="4" xfId="0" applyNumberFormat="1" applyFont="1" applyFill="1" applyBorder="1" applyAlignment="1">
      <alignment horizontal="right" vertical="center" shrinkToFit="1"/>
    </xf>
    <xf numFmtId="1" fontId="5" fillId="0" borderId="4" xfId="1" applyNumberFormat="1" applyFont="1" applyFill="1" applyBorder="1" applyAlignment="1">
      <alignment horizontal="right" shrinkToFit="1"/>
    </xf>
    <xf numFmtId="0" fontId="5" fillId="0" borderId="4" xfId="0" applyFont="1" applyFill="1" applyBorder="1" applyAlignment="1">
      <alignment horizontal="right" vertical="center" shrinkToFit="1"/>
    </xf>
    <xf numFmtId="1" fontId="5" fillId="0" borderId="4" xfId="2" applyNumberFormat="1" applyFont="1" applyFill="1" applyBorder="1" applyAlignment="1">
      <alignment vertical="center" shrinkToFit="1"/>
    </xf>
    <xf numFmtId="1" fontId="5" fillId="0" borderId="4" xfId="0" applyNumberFormat="1" applyFont="1" applyFill="1" applyBorder="1" applyAlignment="1">
      <alignment vertical="center" shrinkToFit="1"/>
    </xf>
    <xf numFmtId="1" fontId="5" fillId="0" borderId="4" xfId="1" applyNumberFormat="1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right" vertical="center"/>
    </xf>
    <xf numFmtId="0" fontId="5" fillId="0" borderId="4" xfId="1" applyFont="1" applyBorder="1" applyAlignment="1">
      <alignment vertical="center" shrinkToFit="1"/>
    </xf>
    <xf numFmtId="1" fontId="5" fillId="0" borderId="6" xfId="0" applyNumberFormat="1" applyFont="1" applyBorder="1" applyAlignment="1">
      <alignment vertical="center" shrinkToFit="1"/>
    </xf>
    <xf numFmtId="1" fontId="5" fillId="0" borderId="6" xfId="0" applyNumberFormat="1" applyFont="1" applyBorder="1" applyAlignment="1">
      <alignment horizontal="right" vertical="center" shrinkToFit="1"/>
    </xf>
    <xf numFmtId="1" fontId="5" fillId="0" borderId="4" xfId="0" applyNumberFormat="1" applyFont="1" applyBorder="1" applyAlignment="1">
      <alignment vertical="center" shrinkToFit="1"/>
    </xf>
    <xf numFmtId="1" fontId="5" fillId="0" borderId="4" xfId="0" applyNumberFormat="1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1" fontId="5" fillId="0" borderId="4" xfId="2" applyNumberFormat="1" applyFont="1" applyBorder="1" applyAlignment="1">
      <alignment vertical="center" shrinkToFit="1"/>
    </xf>
    <xf numFmtId="1" fontId="5" fillId="0" borderId="4" xfId="1" applyNumberFormat="1" applyFont="1" applyBorder="1" applyAlignment="1">
      <alignment horizontal="right" shrinkToFit="1"/>
    </xf>
    <xf numFmtId="1" fontId="5" fillId="0" borderId="4" xfId="1" applyNumberFormat="1" applyFont="1" applyBorder="1" applyAlignment="1">
      <alignment horizontal="right" vertical="center" shrinkToFit="1"/>
    </xf>
    <xf numFmtId="1" fontId="5" fillId="0" borderId="5" xfId="0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right" vertical="center" shrinkToFit="1"/>
    </xf>
    <xf numFmtId="1" fontId="5" fillId="0" borderId="6" xfId="2" applyNumberFormat="1" applyFont="1" applyBorder="1" applyAlignment="1">
      <alignment vertical="center" shrinkToFit="1"/>
    </xf>
    <xf numFmtId="1" fontId="5" fillId="0" borderId="4" xfId="2" quotePrefix="1" applyNumberFormat="1" applyFont="1" applyBorder="1" applyAlignment="1">
      <alignment horizontal="right" vertical="center" shrinkToFit="1"/>
    </xf>
    <xf numFmtId="0" fontId="2" fillId="3" borderId="4" xfId="0" applyFont="1" applyFill="1" applyBorder="1" applyAlignment="1" applyProtection="1">
      <alignment vertical="center" shrinkToFit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4" xfId="1" applyFont="1" applyBorder="1" applyAlignment="1">
      <alignment horizontal="center" vertical="center"/>
    </xf>
    <xf numFmtId="1" fontId="5" fillId="0" borderId="4" xfId="1" applyNumberFormat="1" applyFont="1" applyBorder="1" applyAlignment="1">
      <alignment vertical="center" shrinkToFit="1"/>
    </xf>
    <xf numFmtId="1" fontId="2" fillId="4" borderId="4" xfId="1" applyNumberFormat="1" applyFont="1" applyFill="1" applyBorder="1" applyAlignment="1" applyProtection="1">
      <alignment horizontal="right" vertical="center" shrinkToFit="1"/>
      <protection hidden="1"/>
    </xf>
    <xf numFmtId="1" fontId="2" fillId="4" borderId="4" xfId="1" applyNumberFormat="1" applyFont="1" applyFill="1" applyBorder="1" applyAlignment="1" applyProtection="1">
      <alignment horizontal="left" vertical="center" shrinkToFit="1"/>
      <protection hidden="1"/>
    </xf>
    <xf numFmtId="0" fontId="2" fillId="0" borderId="4" xfId="1" applyFont="1" applyBorder="1" applyAlignment="1">
      <alignment horizontal="center" vertical="top" wrapText="1"/>
    </xf>
    <xf numFmtId="0" fontId="0" fillId="0" borderId="4" xfId="0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2" fillId="0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4" xfId="0" applyFont="1" applyBorder="1"/>
    <xf numFmtId="0" fontId="1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10" fillId="0" borderId="0" xfId="0" applyFont="1"/>
    <xf numFmtId="1" fontId="2" fillId="2" borderId="4" xfId="0" applyNumberFormat="1" applyFont="1" applyFill="1" applyBorder="1" applyAlignment="1">
      <alignment horizontal="left" vertical="center"/>
    </xf>
    <xf numFmtId="0" fontId="0" fillId="7" borderId="4" xfId="0" applyFill="1" applyBorder="1"/>
    <xf numFmtId="0" fontId="10" fillId="0" borderId="4" xfId="0" applyFont="1" applyBorder="1"/>
    <xf numFmtId="0" fontId="5" fillId="7" borderId="4" xfId="0" applyFont="1" applyFill="1" applyBorder="1" applyAlignment="1">
      <alignment vertical="center"/>
    </xf>
    <xf numFmtId="0" fontId="0" fillId="7" borderId="7" xfId="0" applyFill="1" applyBorder="1"/>
    <xf numFmtId="3" fontId="2" fillId="2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shrinkToFit="1"/>
    </xf>
    <xf numFmtId="3" fontId="5" fillId="0" borderId="4" xfId="2" quotePrefix="1" applyNumberFormat="1" applyFont="1" applyBorder="1" applyAlignment="1">
      <alignment horizontal="right" vertical="center" shrinkToFit="1"/>
    </xf>
    <xf numFmtId="0" fontId="12" fillId="0" borderId="4" xfId="0" applyFont="1" applyBorder="1"/>
    <xf numFmtId="0" fontId="12" fillId="8" borderId="9" xfId="0" applyFont="1" applyFill="1" applyBorder="1"/>
    <xf numFmtId="0" fontId="12" fillId="0" borderId="9" xfId="0" applyFont="1" applyBorder="1"/>
    <xf numFmtId="0" fontId="12" fillId="8" borderId="8" xfId="0" applyFont="1" applyFill="1" applyBorder="1" applyAlignment="1">
      <alignment horizontal="right"/>
    </xf>
    <xf numFmtId="0" fontId="12" fillId="0" borderId="4" xfId="0" applyNumberFormat="1" applyFont="1" applyBorder="1"/>
    <xf numFmtId="1" fontId="12" fillId="0" borderId="4" xfId="0" applyNumberFormat="1" applyFont="1" applyBorder="1"/>
    <xf numFmtId="0" fontId="12" fillId="0" borderId="4" xfId="0" applyFont="1" applyFill="1" applyBorder="1" applyAlignment="1">
      <alignment vertical="center"/>
    </xf>
    <xf numFmtId="1" fontId="12" fillId="8" borderId="8" xfId="0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vertical="center" shrinkToFit="1"/>
    </xf>
    <xf numFmtId="0" fontId="12" fillId="0" borderId="4" xfId="1" applyFont="1" applyFill="1" applyBorder="1" applyAlignment="1">
      <alignment horizontal="right" shrinkToFit="1"/>
    </xf>
    <xf numFmtId="1" fontId="12" fillId="0" borderId="4" xfId="0" applyNumberFormat="1" applyFont="1" applyFill="1" applyBorder="1" applyAlignment="1">
      <alignment horizontal="right" vertical="center" shrinkToFit="1"/>
    </xf>
    <xf numFmtId="1" fontId="12" fillId="0" borderId="4" xfId="2" applyNumberFormat="1" applyFont="1" applyFill="1" applyBorder="1" applyAlignment="1">
      <alignment vertical="center" shrinkToFit="1"/>
    </xf>
    <xf numFmtId="1" fontId="12" fillId="0" borderId="4" xfId="0" applyNumberFormat="1" applyFont="1" applyFill="1" applyBorder="1" applyAlignment="1">
      <alignment vertical="center" shrinkToFit="1"/>
    </xf>
    <xf numFmtId="1" fontId="12" fillId="0" borderId="4" xfId="1" applyNumberFormat="1" applyFont="1" applyFill="1" applyBorder="1" applyAlignment="1">
      <alignment horizontal="right" vertical="center" shrinkToFit="1"/>
    </xf>
    <xf numFmtId="1" fontId="12" fillId="0" borderId="4" xfId="1" applyNumberFormat="1" applyFont="1" applyFill="1" applyBorder="1" applyAlignment="1">
      <alignment horizontal="right" shrinkToFit="1"/>
    </xf>
    <xf numFmtId="1" fontId="12" fillId="0" borderId="9" xfId="0" applyNumberFormat="1" applyFont="1" applyBorder="1"/>
    <xf numFmtId="0" fontId="9" fillId="0" borderId="4" xfId="0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>
      <pane xSplit="2" ySplit="10" topLeftCell="C57" activePane="bottomRight" state="frozen"/>
      <selection pane="topRight" activeCell="C1" sqref="C1"/>
      <selection pane="bottomLeft" activeCell="A7" sqref="A7"/>
      <selection pane="bottomRight" activeCell="I17" sqref="I17"/>
    </sheetView>
  </sheetViews>
  <sheetFormatPr defaultRowHeight="15" x14ac:dyDescent="0.25"/>
  <cols>
    <col min="1" max="1" width="5.7109375" customWidth="1"/>
    <col min="2" max="2" width="25.7109375" customWidth="1"/>
    <col min="3" max="3" width="13.140625" customWidth="1"/>
    <col min="4" max="4" width="13" customWidth="1"/>
    <col min="5" max="5" width="12.5703125" customWidth="1"/>
    <col min="6" max="6" width="12.85546875" customWidth="1"/>
    <col min="7" max="7" width="15" customWidth="1"/>
    <col min="8" max="8" width="13.42578125" customWidth="1"/>
    <col min="9" max="9" width="9.140625" customWidth="1"/>
    <col min="10" max="10" width="11" bestFit="1" customWidth="1"/>
    <col min="11" max="11" width="9.85546875" customWidth="1"/>
    <col min="12" max="12" width="12.42578125" customWidth="1"/>
  </cols>
  <sheetData>
    <row r="1" spans="1:13" ht="18" x14ac:dyDescent="0.25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x14ac:dyDescent="0.25">
      <c r="A3" s="79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9.75" customHeight="1" x14ac:dyDescent="0.25">
      <c r="A4" s="38"/>
      <c r="B4" s="38"/>
      <c r="C4" s="38"/>
      <c r="D4" s="38"/>
      <c r="E4" s="38"/>
      <c r="F4" s="38"/>
      <c r="G4" s="38"/>
      <c r="H4" s="38"/>
      <c r="I4" s="39"/>
      <c r="J4" s="39"/>
      <c r="K4" s="40"/>
      <c r="L4" s="40"/>
    </row>
    <row r="5" spans="1:13" ht="15.75" x14ac:dyDescent="0.25">
      <c r="A5" s="80" t="s">
        <v>60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ht="15.75" x14ac:dyDescent="0.25">
      <c r="A7" s="77" t="s">
        <v>65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21.75" customHeight="1" x14ac:dyDescent="0.25">
      <c r="A8" s="81" t="s">
        <v>0</v>
      </c>
      <c r="B8" s="81" t="s">
        <v>1</v>
      </c>
      <c r="C8" s="82" t="s">
        <v>2</v>
      </c>
      <c r="D8" s="83"/>
      <c r="E8" s="84"/>
      <c r="F8" s="82" t="s">
        <v>55</v>
      </c>
      <c r="G8" s="83"/>
      <c r="H8" s="84"/>
      <c r="I8" s="85" t="s">
        <v>88</v>
      </c>
      <c r="J8" s="85"/>
      <c r="K8" s="76" t="s">
        <v>87</v>
      </c>
      <c r="L8" s="76"/>
      <c r="M8" s="76"/>
    </row>
    <row r="9" spans="1:13" ht="82.5" customHeight="1" x14ac:dyDescent="0.25">
      <c r="A9" s="81"/>
      <c r="B9" s="81"/>
      <c r="C9" s="36" t="s">
        <v>3</v>
      </c>
      <c r="D9" s="36" t="s">
        <v>54</v>
      </c>
      <c r="E9" s="36" t="s">
        <v>4</v>
      </c>
      <c r="F9" s="36" t="s">
        <v>3</v>
      </c>
      <c r="G9" s="36" t="s">
        <v>94</v>
      </c>
      <c r="H9" s="36" t="s">
        <v>4</v>
      </c>
      <c r="I9" s="36" t="s">
        <v>5</v>
      </c>
      <c r="J9" s="36" t="s">
        <v>6</v>
      </c>
      <c r="K9" s="36" t="s">
        <v>5</v>
      </c>
      <c r="L9" s="36" t="s">
        <v>6</v>
      </c>
      <c r="M9" s="36" t="s">
        <v>92</v>
      </c>
    </row>
    <row r="10" spans="1:13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x14ac:dyDescent="0.25">
      <c r="A11" s="5">
        <v>1</v>
      </c>
      <c r="B11" s="6" t="s">
        <v>7</v>
      </c>
      <c r="C11" s="7">
        <v>923</v>
      </c>
      <c r="D11" s="7">
        <v>388</v>
      </c>
      <c r="E11" s="24">
        <v>670</v>
      </c>
      <c r="F11" s="7">
        <v>923</v>
      </c>
      <c r="G11" s="7">
        <v>388</v>
      </c>
      <c r="H11" s="24">
        <v>670</v>
      </c>
      <c r="I11" s="7">
        <v>12587</v>
      </c>
      <c r="J11" s="7">
        <v>10883</v>
      </c>
      <c r="K11" s="65">
        <v>1723</v>
      </c>
      <c r="L11" s="65">
        <v>1465.9</v>
      </c>
      <c r="M11" s="65">
        <f>L11/J11*100</f>
        <v>13.469631535422218</v>
      </c>
    </row>
    <row r="12" spans="1:13" x14ac:dyDescent="0.25">
      <c r="A12" s="5">
        <v>2</v>
      </c>
      <c r="B12" s="6" t="s">
        <v>8</v>
      </c>
      <c r="C12" s="7">
        <v>8120</v>
      </c>
      <c r="D12" s="7">
        <v>2110</v>
      </c>
      <c r="E12" s="7">
        <v>5872.91</v>
      </c>
      <c r="F12" s="7">
        <v>8120</v>
      </c>
      <c r="G12" s="7">
        <v>2110</v>
      </c>
      <c r="H12" s="7">
        <v>5872.91</v>
      </c>
      <c r="I12" s="7">
        <v>28580</v>
      </c>
      <c r="J12" s="7">
        <v>52065.85</v>
      </c>
      <c r="K12" s="7">
        <v>2969</v>
      </c>
      <c r="L12" s="7">
        <v>2298.86</v>
      </c>
      <c r="M12" s="7">
        <f t="shared" ref="M12:M58" si="0">L12/J12*100</f>
        <v>4.4152933256635594</v>
      </c>
    </row>
    <row r="13" spans="1:13" x14ac:dyDescent="0.25">
      <c r="A13" s="5">
        <v>3</v>
      </c>
      <c r="B13" s="6" t="s">
        <v>9</v>
      </c>
      <c r="C13" s="61">
        <v>571</v>
      </c>
      <c r="D13" s="61">
        <v>571</v>
      </c>
      <c r="E13" s="62">
        <v>744.65</v>
      </c>
      <c r="F13" s="61">
        <v>571</v>
      </c>
      <c r="G13" s="63">
        <v>571</v>
      </c>
      <c r="H13" s="67">
        <v>744.65</v>
      </c>
      <c r="I13" s="7">
        <v>45600</v>
      </c>
      <c r="J13" s="67">
        <v>26088.9</v>
      </c>
      <c r="K13" s="65">
        <v>6587</v>
      </c>
      <c r="L13" s="65">
        <v>3472.14</v>
      </c>
      <c r="M13" s="65">
        <f t="shared" si="0"/>
        <v>13.308878488552603</v>
      </c>
    </row>
    <row r="14" spans="1:13" x14ac:dyDescent="0.25">
      <c r="A14" s="5">
        <v>4</v>
      </c>
      <c r="B14" s="6" t="s">
        <v>10</v>
      </c>
      <c r="C14" s="61">
        <v>2500</v>
      </c>
      <c r="D14" s="61">
        <v>2500</v>
      </c>
      <c r="E14" s="62">
        <v>12369.85</v>
      </c>
      <c r="F14" s="61">
        <v>2500</v>
      </c>
      <c r="G14" s="61">
        <v>2500</v>
      </c>
      <c r="H14" s="75">
        <v>12369.85</v>
      </c>
      <c r="I14" s="10">
        <v>5559</v>
      </c>
      <c r="J14" s="8">
        <v>5418.76</v>
      </c>
      <c r="K14" s="65">
        <v>547</v>
      </c>
      <c r="L14" s="65">
        <v>565.28</v>
      </c>
      <c r="M14" s="65">
        <f t="shared" si="0"/>
        <v>10.43190693073692</v>
      </c>
    </row>
    <row r="15" spans="1:13" x14ac:dyDescent="0.25">
      <c r="A15" s="5">
        <v>5</v>
      </c>
      <c r="B15" s="6" t="s">
        <v>11</v>
      </c>
      <c r="C15" s="11">
        <v>305</v>
      </c>
      <c r="D15" s="61">
        <v>305</v>
      </c>
      <c r="E15" s="62">
        <v>265.43</v>
      </c>
      <c r="F15" s="11">
        <v>305</v>
      </c>
      <c r="G15" s="61">
        <v>305</v>
      </c>
      <c r="H15" s="75">
        <v>265.43</v>
      </c>
      <c r="I15" s="8">
        <v>13918</v>
      </c>
      <c r="J15" s="8">
        <v>11094.61</v>
      </c>
      <c r="K15" s="65">
        <v>2423</v>
      </c>
      <c r="L15" s="65">
        <v>1929.86</v>
      </c>
      <c r="M15" s="65">
        <f t="shared" si="0"/>
        <v>17.394572679886899</v>
      </c>
    </row>
    <row r="16" spans="1:13" x14ac:dyDescent="0.25">
      <c r="A16" s="5">
        <v>6</v>
      </c>
      <c r="B16" s="6" t="s">
        <v>12</v>
      </c>
      <c r="C16" s="61">
        <v>153</v>
      </c>
      <c r="D16" s="61">
        <v>92</v>
      </c>
      <c r="E16" s="62">
        <v>98.26</v>
      </c>
      <c r="F16" s="61">
        <v>153</v>
      </c>
      <c r="G16" s="61">
        <v>92</v>
      </c>
      <c r="H16" s="75">
        <v>98.26</v>
      </c>
      <c r="I16" s="8">
        <v>2076</v>
      </c>
      <c r="J16" s="8">
        <v>2171.98</v>
      </c>
      <c r="K16" s="65">
        <v>526</v>
      </c>
      <c r="L16" s="65">
        <v>627.99</v>
      </c>
      <c r="M16" s="65">
        <f t="shared" si="0"/>
        <v>28.913249661599096</v>
      </c>
    </row>
    <row r="17" spans="1:14" x14ac:dyDescent="0.25">
      <c r="A17" s="5">
        <v>7</v>
      </c>
      <c r="B17" s="68" t="s">
        <v>13</v>
      </c>
      <c r="C17" s="61">
        <v>16</v>
      </c>
      <c r="D17" s="61">
        <v>16</v>
      </c>
      <c r="E17" s="69">
        <v>18.57</v>
      </c>
      <c r="F17" s="61">
        <v>16</v>
      </c>
      <c r="G17" s="61">
        <v>16</v>
      </c>
      <c r="H17" s="74">
        <v>18.57</v>
      </c>
      <c r="I17" s="8">
        <v>98</v>
      </c>
      <c r="J17" s="8">
        <v>102.14</v>
      </c>
      <c r="K17" s="65">
        <v>1</v>
      </c>
      <c r="L17" s="65">
        <v>0.08</v>
      </c>
      <c r="M17" s="65">
        <f t="shared" si="0"/>
        <v>7.8323869199138432E-2</v>
      </c>
    </row>
    <row r="18" spans="1:14" x14ac:dyDescent="0.25">
      <c r="A18" s="5">
        <v>8</v>
      </c>
      <c r="B18" s="68" t="s">
        <v>14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0">
        <v>15</v>
      </c>
      <c r="J18" s="70">
        <v>23.35</v>
      </c>
      <c r="K18" s="65">
        <v>2</v>
      </c>
      <c r="L18" s="65">
        <v>1.39</v>
      </c>
      <c r="M18" s="65">
        <f t="shared" si="0"/>
        <v>5.9528907922912193</v>
      </c>
    </row>
    <row r="19" spans="1:14" x14ac:dyDescent="0.25">
      <c r="A19" s="5">
        <v>9</v>
      </c>
      <c r="B19" s="68" t="s">
        <v>15</v>
      </c>
      <c r="C19" s="72">
        <v>98</v>
      </c>
      <c r="D19" s="73">
        <v>21</v>
      </c>
      <c r="E19" s="74">
        <v>20.5</v>
      </c>
      <c r="F19" s="72">
        <v>98</v>
      </c>
      <c r="G19" s="73">
        <v>21</v>
      </c>
      <c r="H19" s="74">
        <v>20.5</v>
      </c>
      <c r="I19" s="71">
        <v>999</v>
      </c>
      <c r="J19" s="71">
        <v>635.33000000000004</v>
      </c>
      <c r="K19" s="65">
        <v>292</v>
      </c>
      <c r="L19" s="65">
        <v>224.92</v>
      </c>
      <c r="M19" s="65">
        <f t="shared" si="0"/>
        <v>35.402074512458086</v>
      </c>
    </row>
    <row r="20" spans="1:14" x14ac:dyDescent="0.25">
      <c r="A20" s="5">
        <v>10</v>
      </c>
      <c r="B20" s="6" t="s">
        <v>16</v>
      </c>
      <c r="C20" s="12">
        <v>1135</v>
      </c>
      <c r="D20" s="12">
        <v>992</v>
      </c>
      <c r="E20" s="12">
        <v>1400</v>
      </c>
      <c r="F20" s="12">
        <v>1135</v>
      </c>
      <c r="G20" s="12">
        <v>992</v>
      </c>
      <c r="H20" s="12">
        <v>1400</v>
      </c>
      <c r="I20" s="12">
        <v>38025</v>
      </c>
      <c r="J20" s="12">
        <v>32452.66</v>
      </c>
      <c r="K20" s="12">
        <v>17686</v>
      </c>
      <c r="L20" s="12">
        <v>12565.19</v>
      </c>
      <c r="M20" s="65">
        <f t="shared" si="0"/>
        <v>38.718521070383751</v>
      </c>
    </row>
    <row r="21" spans="1:14" x14ac:dyDescent="0.25">
      <c r="A21" s="5">
        <v>11</v>
      </c>
      <c r="B21" s="6" t="s">
        <v>17</v>
      </c>
      <c r="C21" s="61">
        <v>65</v>
      </c>
      <c r="D21" s="13">
        <v>0</v>
      </c>
      <c r="E21" s="9">
        <v>0</v>
      </c>
      <c r="F21" s="61">
        <v>65</v>
      </c>
      <c r="G21" s="13">
        <v>0</v>
      </c>
      <c r="H21" s="9">
        <v>0</v>
      </c>
      <c r="I21" s="8">
        <v>823</v>
      </c>
      <c r="J21" s="8">
        <v>598.83000000000004</v>
      </c>
      <c r="K21" s="65">
        <v>194</v>
      </c>
      <c r="L21" s="65">
        <v>109.57</v>
      </c>
      <c r="M21" s="65">
        <f t="shared" si="0"/>
        <v>18.297346492326703</v>
      </c>
    </row>
    <row r="22" spans="1:14" x14ac:dyDescent="0.25">
      <c r="A22" s="5">
        <v>12</v>
      </c>
      <c r="B22" s="6" t="s">
        <v>18</v>
      </c>
      <c r="C22" s="61">
        <v>151</v>
      </c>
      <c r="D22" s="61">
        <v>151</v>
      </c>
      <c r="E22" s="62">
        <v>271.2</v>
      </c>
      <c r="F22" s="61">
        <v>151</v>
      </c>
      <c r="G22" s="61">
        <v>151</v>
      </c>
      <c r="H22" s="75">
        <v>271.2</v>
      </c>
      <c r="I22" s="8">
        <v>11081</v>
      </c>
      <c r="J22" s="8">
        <v>8329.16</v>
      </c>
      <c r="K22" s="65">
        <v>2111</v>
      </c>
      <c r="L22" s="65">
        <v>1389.83</v>
      </c>
      <c r="M22" s="65">
        <f t="shared" si="0"/>
        <v>16.686316507306859</v>
      </c>
    </row>
    <row r="23" spans="1:14" x14ac:dyDescent="0.25">
      <c r="A23" s="41" t="s">
        <v>19</v>
      </c>
      <c r="B23" s="14" t="s">
        <v>20</v>
      </c>
      <c r="C23" s="15">
        <f t="shared" ref="C23:J23" si="1">SUM(C11:C22)</f>
        <v>14037</v>
      </c>
      <c r="D23" s="15">
        <f t="shared" si="1"/>
        <v>7146</v>
      </c>
      <c r="E23" s="15">
        <f t="shared" si="1"/>
        <v>21731.37</v>
      </c>
      <c r="F23" s="15">
        <f t="shared" si="1"/>
        <v>14037</v>
      </c>
      <c r="G23" s="15">
        <f t="shared" si="1"/>
        <v>7146</v>
      </c>
      <c r="H23" s="15">
        <f t="shared" si="1"/>
        <v>21731.37</v>
      </c>
      <c r="I23" s="15">
        <f t="shared" si="1"/>
        <v>159361</v>
      </c>
      <c r="J23" s="15">
        <f t="shared" si="1"/>
        <v>149864.56999999998</v>
      </c>
      <c r="K23" s="15">
        <f t="shared" ref="K23:L23" si="2">SUM(K11:K22)</f>
        <v>35061</v>
      </c>
      <c r="L23" s="15">
        <f t="shared" si="2"/>
        <v>24651.010000000002</v>
      </c>
      <c r="M23" s="15">
        <f t="shared" si="0"/>
        <v>16.448857792071873</v>
      </c>
    </row>
    <row r="24" spans="1:14" x14ac:dyDescent="0.25">
      <c r="A24" s="5">
        <v>13</v>
      </c>
      <c r="B24" s="16" t="s">
        <v>21</v>
      </c>
      <c r="C24" s="17">
        <v>0</v>
      </c>
      <c r="D24" s="18">
        <v>0</v>
      </c>
      <c r="E24" s="17">
        <v>0</v>
      </c>
      <c r="F24" s="19">
        <v>0</v>
      </c>
      <c r="G24" s="21">
        <v>0</v>
      </c>
      <c r="H24" s="18">
        <v>0</v>
      </c>
      <c r="I24" s="20"/>
      <c r="J24" s="58"/>
      <c r="K24" s="60"/>
      <c r="L24" s="60"/>
      <c r="M24" s="65" t="e">
        <f t="shared" si="0"/>
        <v>#DIV/0!</v>
      </c>
    </row>
    <row r="25" spans="1:14" x14ac:dyDescent="0.25">
      <c r="A25" s="5">
        <v>14</v>
      </c>
      <c r="B25" s="16" t="s">
        <v>22</v>
      </c>
      <c r="C25" s="17">
        <v>0</v>
      </c>
      <c r="D25" s="18">
        <v>0</v>
      </c>
      <c r="E25" s="17">
        <v>0</v>
      </c>
      <c r="F25" s="19">
        <v>0</v>
      </c>
      <c r="G25" s="21">
        <v>0</v>
      </c>
      <c r="H25" s="18">
        <v>0</v>
      </c>
      <c r="I25" s="20"/>
      <c r="J25" s="58"/>
      <c r="K25" s="60"/>
      <c r="L25" s="60"/>
      <c r="M25" s="65" t="e">
        <f t="shared" si="0"/>
        <v>#DIV/0!</v>
      </c>
    </row>
    <row r="26" spans="1:14" x14ac:dyDescent="0.25">
      <c r="A26" s="5">
        <v>15</v>
      </c>
      <c r="B26" s="16" t="s">
        <v>23</v>
      </c>
      <c r="C26" s="19">
        <v>155</v>
      </c>
      <c r="D26" s="62">
        <v>155</v>
      </c>
      <c r="E26" s="75">
        <v>207.98</v>
      </c>
      <c r="F26" s="19">
        <v>155</v>
      </c>
      <c r="G26" s="62">
        <v>155</v>
      </c>
      <c r="H26" s="75">
        <v>207.98</v>
      </c>
      <c r="I26" s="62">
        <v>155</v>
      </c>
      <c r="J26" s="75">
        <v>207.98</v>
      </c>
      <c r="K26" s="60"/>
      <c r="L26" s="60"/>
      <c r="M26" s="65">
        <f t="shared" si="0"/>
        <v>0</v>
      </c>
    </row>
    <row r="27" spans="1:14" x14ac:dyDescent="0.25">
      <c r="A27" s="5">
        <v>16</v>
      </c>
      <c r="B27" s="6" t="s">
        <v>56</v>
      </c>
      <c r="C27" s="19">
        <v>0</v>
      </c>
      <c r="D27" s="21">
        <v>0</v>
      </c>
      <c r="E27" s="21">
        <v>0</v>
      </c>
      <c r="F27" s="19">
        <v>0</v>
      </c>
      <c r="G27" s="21">
        <v>0</v>
      </c>
      <c r="H27" s="18">
        <v>0</v>
      </c>
      <c r="I27" s="22">
        <v>0</v>
      </c>
      <c r="J27" s="58">
        <v>0</v>
      </c>
      <c r="K27" s="60">
        <v>0</v>
      </c>
      <c r="L27" s="60">
        <v>0</v>
      </c>
      <c r="M27" s="65" t="e">
        <f t="shared" si="0"/>
        <v>#DIV/0!</v>
      </c>
      <c r="N27" s="53" t="s">
        <v>89</v>
      </c>
    </row>
    <row r="28" spans="1:14" x14ac:dyDescent="0.25">
      <c r="A28" s="5">
        <v>17</v>
      </c>
      <c r="B28" s="6" t="s">
        <v>24</v>
      </c>
      <c r="C28" s="19">
        <v>5</v>
      </c>
      <c r="D28" s="62">
        <v>3</v>
      </c>
      <c r="E28" s="62">
        <v>3</v>
      </c>
      <c r="F28" s="19">
        <v>5</v>
      </c>
      <c r="G28" s="62">
        <v>3</v>
      </c>
      <c r="H28" s="75">
        <v>3</v>
      </c>
      <c r="I28" s="62">
        <v>3</v>
      </c>
      <c r="J28" s="75">
        <v>3</v>
      </c>
      <c r="K28" s="60"/>
      <c r="L28" s="60"/>
      <c r="M28" s="65">
        <f t="shared" si="0"/>
        <v>0</v>
      </c>
      <c r="N28" s="37"/>
    </row>
    <row r="29" spans="1:14" x14ac:dyDescent="0.25">
      <c r="A29" s="5">
        <v>18</v>
      </c>
      <c r="B29" s="6" t="s">
        <v>25</v>
      </c>
      <c r="C29" s="12">
        <v>168</v>
      </c>
      <c r="D29" s="19">
        <v>1263</v>
      </c>
      <c r="E29" s="18">
        <v>2568.0575700000022</v>
      </c>
      <c r="F29" s="19">
        <v>168</v>
      </c>
      <c r="G29" s="19">
        <v>1263</v>
      </c>
      <c r="H29" s="19">
        <v>2568.0575700000022</v>
      </c>
      <c r="I29" s="23">
        <v>19450</v>
      </c>
      <c r="J29" s="23">
        <v>29775.074383300038</v>
      </c>
      <c r="K29" s="60">
        <v>562</v>
      </c>
      <c r="L29" s="65">
        <v>294.86223599999994</v>
      </c>
      <c r="M29" s="65">
        <f t="shared" si="0"/>
        <v>0.99029890640803742</v>
      </c>
      <c r="N29" s="37"/>
    </row>
    <row r="30" spans="1:14" x14ac:dyDescent="0.25">
      <c r="A30" s="5">
        <v>19</v>
      </c>
      <c r="B30" s="6" t="s">
        <v>26</v>
      </c>
      <c r="C30" s="12">
        <v>2887</v>
      </c>
      <c r="D30" s="19">
        <v>2887</v>
      </c>
      <c r="E30" s="18">
        <v>7937.53</v>
      </c>
      <c r="F30" s="19">
        <v>2887</v>
      </c>
      <c r="G30" s="18">
        <v>2887</v>
      </c>
      <c r="H30" s="18">
        <v>7937.53</v>
      </c>
      <c r="I30" s="20">
        <v>47809</v>
      </c>
      <c r="J30" s="20">
        <v>68300.86</v>
      </c>
      <c r="K30" s="60">
        <v>1562</v>
      </c>
      <c r="L30" s="65">
        <v>1217.6099999999999</v>
      </c>
      <c r="M30" s="65">
        <f t="shared" si="0"/>
        <v>1.7827154738607975</v>
      </c>
      <c r="N30" s="37"/>
    </row>
    <row r="31" spans="1:14" x14ac:dyDescent="0.25">
      <c r="A31" s="5">
        <v>20</v>
      </c>
      <c r="B31" s="6" t="s">
        <v>27</v>
      </c>
      <c r="C31" s="12">
        <v>134</v>
      </c>
      <c r="D31" s="19">
        <v>137</v>
      </c>
      <c r="E31" s="24">
        <v>381.44204999999999</v>
      </c>
      <c r="F31" s="19">
        <v>134</v>
      </c>
      <c r="G31" s="25">
        <v>137</v>
      </c>
      <c r="H31" s="24">
        <v>381.44204999999999</v>
      </c>
      <c r="I31" s="20">
        <v>6276</v>
      </c>
      <c r="J31" s="20">
        <v>9420.3199566000003</v>
      </c>
      <c r="K31" s="60">
        <v>2590</v>
      </c>
      <c r="L31" s="65">
        <v>3442.8495539999999</v>
      </c>
      <c r="M31" s="65">
        <f t="shared" si="0"/>
        <v>36.547055406413179</v>
      </c>
      <c r="N31" s="37"/>
    </row>
    <row r="32" spans="1:14" x14ac:dyDescent="0.25">
      <c r="A32" s="5">
        <v>21</v>
      </c>
      <c r="B32" s="6" t="s">
        <v>28</v>
      </c>
      <c r="C32" s="19"/>
      <c r="D32" s="18"/>
      <c r="E32" s="18"/>
      <c r="F32" s="19"/>
      <c r="G32" s="18"/>
      <c r="H32" s="18"/>
      <c r="I32" s="20"/>
      <c r="J32" s="58"/>
      <c r="K32" s="60"/>
      <c r="L32" s="65"/>
      <c r="M32" s="65" t="e">
        <f t="shared" si="0"/>
        <v>#DIV/0!</v>
      </c>
      <c r="N32" s="37"/>
    </row>
    <row r="33" spans="1:14" x14ac:dyDescent="0.25">
      <c r="A33" s="5">
        <v>22</v>
      </c>
      <c r="B33" s="6" t="s">
        <v>29</v>
      </c>
      <c r="C33" s="19"/>
      <c r="D33" s="18"/>
      <c r="E33" s="18"/>
      <c r="F33" s="19"/>
      <c r="G33" s="18"/>
      <c r="H33" s="18"/>
      <c r="I33" s="20"/>
      <c r="J33" s="58"/>
      <c r="K33" s="60"/>
      <c r="L33" s="60"/>
      <c r="M33" s="65" t="e">
        <f t="shared" si="0"/>
        <v>#DIV/0!</v>
      </c>
      <c r="N33" s="53" t="s">
        <v>89</v>
      </c>
    </row>
    <row r="34" spans="1:14" x14ac:dyDescent="0.25">
      <c r="A34" s="5">
        <v>23</v>
      </c>
      <c r="B34" s="6" t="s">
        <v>30</v>
      </c>
      <c r="C34" s="19"/>
      <c r="D34" s="18"/>
      <c r="E34" s="18"/>
      <c r="F34" s="19"/>
      <c r="G34" s="18"/>
      <c r="H34" s="18"/>
      <c r="I34" s="20">
        <v>2</v>
      </c>
      <c r="J34" s="58">
        <v>3.42</v>
      </c>
      <c r="K34" s="64">
        <v>0</v>
      </c>
      <c r="L34" s="60">
        <v>0</v>
      </c>
      <c r="M34" s="65">
        <f t="shared" si="0"/>
        <v>0</v>
      </c>
      <c r="N34" s="37"/>
    </row>
    <row r="35" spans="1:14" x14ac:dyDescent="0.25">
      <c r="A35" s="5">
        <v>24</v>
      </c>
      <c r="B35" s="6" t="s">
        <v>31</v>
      </c>
      <c r="C35" s="19"/>
      <c r="D35" s="18"/>
      <c r="E35" s="18"/>
      <c r="F35" s="19"/>
      <c r="G35" s="18"/>
      <c r="H35" s="18"/>
      <c r="I35" s="20"/>
      <c r="J35" s="58"/>
      <c r="K35" s="60"/>
      <c r="L35" s="60"/>
      <c r="M35" s="65" t="e">
        <f t="shared" si="0"/>
        <v>#DIV/0!</v>
      </c>
      <c r="N35" s="37"/>
    </row>
    <row r="36" spans="1:14" x14ac:dyDescent="0.25">
      <c r="A36" s="5">
        <v>25</v>
      </c>
      <c r="B36" s="6" t="s">
        <v>32</v>
      </c>
      <c r="C36" s="19"/>
      <c r="D36" s="18"/>
      <c r="E36" s="18"/>
      <c r="F36" s="19"/>
      <c r="G36" s="18"/>
      <c r="H36" s="18"/>
      <c r="I36" s="20"/>
      <c r="J36" s="58"/>
      <c r="K36" s="66"/>
      <c r="L36" s="60"/>
      <c r="M36" s="65" t="e">
        <f t="shared" si="0"/>
        <v>#DIV/0!</v>
      </c>
      <c r="N36" s="54" t="s">
        <v>89</v>
      </c>
    </row>
    <row r="37" spans="1:14" x14ac:dyDescent="0.25">
      <c r="A37" s="5">
        <v>26</v>
      </c>
      <c r="B37" s="16" t="s">
        <v>33</v>
      </c>
      <c r="C37" s="26"/>
      <c r="D37" s="27"/>
      <c r="E37" s="27"/>
      <c r="F37" s="26"/>
      <c r="G37" s="27"/>
      <c r="H37" s="27"/>
      <c r="I37" s="20"/>
      <c r="J37" s="58"/>
      <c r="K37" s="60"/>
      <c r="L37" s="60"/>
      <c r="M37" s="65" t="e">
        <f t="shared" si="0"/>
        <v>#DIV/0!</v>
      </c>
      <c r="N37" s="37"/>
    </row>
    <row r="38" spans="1:14" x14ac:dyDescent="0.25">
      <c r="A38" s="5">
        <v>27</v>
      </c>
      <c r="B38" s="16" t="s">
        <v>57</v>
      </c>
      <c r="C38" s="26"/>
      <c r="D38" s="27"/>
      <c r="E38" s="27"/>
      <c r="F38" s="26"/>
      <c r="G38" s="27"/>
      <c r="H38" s="27"/>
      <c r="I38" s="20"/>
      <c r="J38" s="58"/>
      <c r="K38" s="60"/>
      <c r="L38" s="60"/>
      <c r="M38" s="65" t="e">
        <f t="shared" si="0"/>
        <v>#DIV/0!</v>
      </c>
      <c r="N38" s="37"/>
    </row>
    <row r="39" spans="1:14" x14ac:dyDescent="0.25">
      <c r="A39" s="41" t="s">
        <v>34</v>
      </c>
      <c r="B39" s="14" t="s">
        <v>93</v>
      </c>
      <c r="C39" s="15">
        <f t="shared" ref="C39:L39" si="3">SUM(C24:C36)</f>
        <v>3349</v>
      </c>
      <c r="D39" s="15">
        <f t="shared" si="3"/>
        <v>4445</v>
      </c>
      <c r="E39" s="15">
        <f t="shared" si="3"/>
        <v>11098.009620000003</v>
      </c>
      <c r="F39" s="15">
        <f t="shared" si="3"/>
        <v>3349</v>
      </c>
      <c r="G39" s="15">
        <f t="shared" si="3"/>
        <v>4445</v>
      </c>
      <c r="H39" s="15">
        <f t="shared" si="3"/>
        <v>11098.009620000003</v>
      </c>
      <c r="I39" s="15">
        <f t="shared" si="3"/>
        <v>73695</v>
      </c>
      <c r="J39" s="15">
        <f t="shared" si="3"/>
        <v>107710.65433990004</v>
      </c>
      <c r="K39" s="15">
        <f t="shared" si="3"/>
        <v>4714</v>
      </c>
      <c r="L39" s="15">
        <f t="shared" si="3"/>
        <v>4955.32179</v>
      </c>
      <c r="M39" s="15">
        <f t="shared" si="0"/>
        <v>4.600586469712276</v>
      </c>
    </row>
    <row r="40" spans="1:14" x14ac:dyDescent="0.25">
      <c r="A40" s="5">
        <v>28</v>
      </c>
      <c r="B40" s="6" t="s">
        <v>35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0"/>
      <c r="J40" s="58"/>
      <c r="K40" s="60"/>
      <c r="L40" s="60"/>
      <c r="M40" s="65" t="e">
        <f t="shared" si="0"/>
        <v>#DIV/0!</v>
      </c>
    </row>
    <row r="41" spans="1:14" x14ac:dyDescent="0.25">
      <c r="A41" s="5">
        <v>29</v>
      </c>
      <c r="B41" s="6" t="s">
        <v>36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9"/>
      <c r="J41" s="59"/>
      <c r="K41" s="60"/>
      <c r="L41" s="60"/>
      <c r="M41" s="65" t="e">
        <f t="shared" si="0"/>
        <v>#DIV/0!</v>
      </c>
    </row>
    <row r="42" spans="1:14" x14ac:dyDescent="0.25">
      <c r="A42" s="5">
        <v>30</v>
      </c>
      <c r="B42" s="6" t="s">
        <v>37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0"/>
      <c r="J42" s="58"/>
      <c r="K42" s="60"/>
      <c r="L42" s="60"/>
      <c r="M42" s="65" t="e">
        <f t="shared" si="0"/>
        <v>#DIV/0!</v>
      </c>
    </row>
    <row r="43" spans="1:14" x14ac:dyDescent="0.25">
      <c r="A43" s="5">
        <v>31</v>
      </c>
      <c r="B43" s="6" t="s">
        <v>38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0"/>
      <c r="J43" s="58"/>
      <c r="K43" s="60"/>
      <c r="L43" s="60"/>
      <c r="M43" s="65" t="e">
        <f t="shared" si="0"/>
        <v>#DIV/0!</v>
      </c>
    </row>
    <row r="44" spans="1:14" x14ac:dyDescent="0.25">
      <c r="A44" s="5">
        <v>32</v>
      </c>
      <c r="B44" s="6" t="s">
        <v>39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9"/>
      <c r="J44" s="59"/>
      <c r="K44" s="60"/>
      <c r="L44" s="60"/>
      <c r="M44" s="65" t="e">
        <f t="shared" si="0"/>
        <v>#DIV/0!</v>
      </c>
    </row>
    <row r="45" spans="1:14" x14ac:dyDescent="0.25">
      <c r="A45" s="5">
        <v>33</v>
      </c>
      <c r="B45" s="6" t="s">
        <v>40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0"/>
      <c r="J45" s="58"/>
      <c r="K45" s="60"/>
      <c r="L45" s="60"/>
      <c r="M45" s="65" t="e">
        <f t="shared" si="0"/>
        <v>#DIV/0!</v>
      </c>
    </row>
    <row r="46" spans="1:14" x14ac:dyDescent="0.25">
      <c r="A46" s="5">
        <v>34</v>
      </c>
      <c r="B46" s="6" t="s">
        <v>41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0"/>
      <c r="J46" s="58"/>
      <c r="K46" s="60"/>
      <c r="L46" s="60"/>
      <c r="M46" s="65" t="e">
        <f t="shared" si="0"/>
        <v>#DIV/0!</v>
      </c>
      <c r="N46" s="53" t="s">
        <v>89</v>
      </c>
    </row>
    <row r="47" spans="1:14" x14ac:dyDescent="0.25">
      <c r="A47" s="5">
        <v>35</v>
      </c>
      <c r="B47" s="6" t="s">
        <v>42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0"/>
      <c r="J47" s="58"/>
      <c r="K47" s="60"/>
      <c r="L47" s="60"/>
      <c r="M47" s="65" t="e">
        <f t="shared" si="0"/>
        <v>#DIV/0!</v>
      </c>
      <c r="N47" s="53" t="s">
        <v>89</v>
      </c>
    </row>
    <row r="48" spans="1:14" x14ac:dyDescent="0.25">
      <c r="A48" s="5">
        <v>36</v>
      </c>
      <c r="B48" s="6" t="s">
        <v>43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0"/>
      <c r="J48" s="58"/>
      <c r="K48" s="60"/>
      <c r="L48" s="60"/>
      <c r="M48" s="65" t="e">
        <f t="shared" si="0"/>
        <v>#DIV/0!</v>
      </c>
      <c r="N48" s="53" t="s">
        <v>89</v>
      </c>
    </row>
    <row r="49" spans="1:14" x14ac:dyDescent="0.25">
      <c r="A49" s="4" t="s">
        <v>44</v>
      </c>
      <c r="B49" s="14" t="s">
        <v>45</v>
      </c>
      <c r="C49" s="15">
        <f>SUM(C40:C48)</f>
        <v>0</v>
      </c>
      <c r="D49" s="15">
        <f t="shared" ref="D49:E49" si="4">SUM(D40:D48)</f>
        <v>0</v>
      </c>
      <c r="E49" s="15">
        <f t="shared" si="4"/>
        <v>0</v>
      </c>
      <c r="F49" s="15">
        <f>SUM(F40:F48)</f>
        <v>0</v>
      </c>
      <c r="G49" s="15">
        <f t="shared" ref="G49:L49" si="5">SUM(G40:G48)</f>
        <v>0</v>
      </c>
      <c r="H49" s="15">
        <f t="shared" si="5"/>
        <v>0</v>
      </c>
      <c r="I49" s="15">
        <f t="shared" si="5"/>
        <v>0</v>
      </c>
      <c r="J49" s="57">
        <f t="shared" si="5"/>
        <v>0</v>
      </c>
      <c r="K49" s="15">
        <f t="shared" si="5"/>
        <v>0</v>
      </c>
      <c r="L49" s="15">
        <f t="shared" si="5"/>
        <v>0</v>
      </c>
      <c r="M49" s="15" t="e">
        <f t="shared" si="0"/>
        <v>#DIV/0!</v>
      </c>
    </row>
    <row r="50" spans="1:14" x14ac:dyDescent="0.25">
      <c r="A50" s="5">
        <v>37</v>
      </c>
      <c r="B50" s="16" t="s">
        <v>46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0">
        <v>0</v>
      </c>
      <c r="J50" s="58">
        <v>0</v>
      </c>
      <c r="K50" s="20">
        <v>0</v>
      </c>
      <c r="L50" s="20">
        <v>0</v>
      </c>
      <c r="M50" s="15" t="e">
        <f t="shared" si="0"/>
        <v>#DIV/0!</v>
      </c>
      <c r="N50" s="56" t="s">
        <v>89</v>
      </c>
    </row>
    <row r="51" spans="1:14" x14ac:dyDescent="0.25">
      <c r="A51" s="42" t="s">
        <v>52</v>
      </c>
      <c r="B51" s="30" t="s">
        <v>47</v>
      </c>
      <c r="C51" s="15">
        <f>C50</f>
        <v>0</v>
      </c>
      <c r="D51" s="15">
        <f t="shared" ref="D51:L51" si="6">D50</f>
        <v>0</v>
      </c>
      <c r="E51" s="15">
        <f t="shared" si="6"/>
        <v>0</v>
      </c>
      <c r="F51" s="15">
        <f>F50</f>
        <v>0</v>
      </c>
      <c r="G51" s="15">
        <f t="shared" ref="G51:H51" si="7">G50</f>
        <v>0</v>
      </c>
      <c r="H51" s="15">
        <f t="shared" si="7"/>
        <v>0</v>
      </c>
      <c r="I51" s="15">
        <f t="shared" si="6"/>
        <v>0</v>
      </c>
      <c r="J51" s="57">
        <f t="shared" si="6"/>
        <v>0</v>
      </c>
      <c r="K51" s="15">
        <f t="shared" si="6"/>
        <v>0</v>
      </c>
      <c r="L51" s="15">
        <f t="shared" si="6"/>
        <v>0</v>
      </c>
      <c r="M51" s="15" t="e">
        <f t="shared" si="0"/>
        <v>#DIV/0!</v>
      </c>
    </row>
    <row r="52" spans="1:14" x14ac:dyDescent="0.25">
      <c r="A52" s="31">
        <v>38</v>
      </c>
      <c r="B52" s="16" t="s">
        <v>48</v>
      </c>
      <c r="C52" s="28"/>
      <c r="D52" s="28"/>
      <c r="E52" s="28"/>
      <c r="F52" s="28"/>
      <c r="G52" s="28"/>
      <c r="H52" s="28"/>
      <c r="I52" s="20"/>
      <c r="J52" s="58"/>
      <c r="K52" s="60"/>
      <c r="L52" s="60"/>
      <c r="M52" s="15" t="e">
        <f t="shared" si="0"/>
        <v>#DIV/0!</v>
      </c>
    </row>
    <row r="53" spans="1:14" x14ac:dyDescent="0.25">
      <c r="A53" s="42" t="s">
        <v>62</v>
      </c>
      <c r="B53" s="30" t="s">
        <v>49</v>
      </c>
      <c r="C53" s="15">
        <f t="shared" ref="C53:J53" si="8">C52</f>
        <v>0</v>
      </c>
      <c r="D53" s="15">
        <f t="shared" si="8"/>
        <v>0</v>
      </c>
      <c r="E53" s="15">
        <f t="shared" si="8"/>
        <v>0</v>
      </c>
      <c r="F53" s="15">
        <f t="shared" si="8"/>
        <v>0</v>
      </c>
      <c r="G53" s="15">
        <f t="shared" si="8"/>
        <v>0</v>
      </c>
      <c r="H53" s="15">
        <f t="shared" si="8"/>
        <v>0</v>
      </c>
      <c r="I53" s="15">
        <f t="shared" si="8"/>
        <v>0</v>
      </c>
      <c r="J53" s="57">
        <f t="shared" si="8"/>
        <v>0</v>
      </c>
      <c r="K53" s="15">
        <f t="shared" ref="K53:L53" si="9">K52</f>
        <v>0</v>
      </c>
      <c r="L53" s="15">
        <f t="shared" si="9"/>
        <v>0</v>
      </c>
      <c r="M53" s="15" t="e">
        <f t="shared" si="0"/>
        <v>#DIV/0!</v>
      </c>
    </row>
    <row r="54" spans="1:14" x14ac:dyDescent="0.25">
      <c r="A54" s="32">
        <v>39</v>
      </c>
      <c r="B54" s="16" t="s">
        <v>50</v>
      </c>
      <c r="C54" s="17">
        <v>1030</v>
      </c>
      <c r="D54" s="17">
        <v>202</v>
      </c>
      <c r="E54" s="17">
        <v>354.06</v>
      </c>
      <c r="F54" s="17">
        <v>1030</v>
      </c>
      <c r="G54" s="17">
        <v>202</v>
      </c>
      <c r="H54" s="17">
        <v>354.06</v>
      </c>
      <c r="I54" s="17">
        <v>20164</v>
      </c>
      <c r="J54" s="17">
        <v>22137.34</v>
      </c>
      <c r="K54" s="17">
        <v>5419</v>
      </c>
      <c r="L54" s="17">
        <v>2864.15</v>
      </c>
      <c r="M54" s="15">
        <f t="shared" si="0"/>
        <v>12.938094640096779</v>
      </c>
    </row>
    <row r="55" spans="1:14" x14ac:dyDescent="0.25">
      <c r="A55" s="32">
        <v>40</v>
      </c>
      <c r="B55" s="16" t="s">
        <v>51</v>
      </c>
      <c r="C55" s="17">
        <v>1304</v>
      </c>
      <c r="D55" s="17">
        <v>929</v>
      </c>
      <c r="E55" s="17">
        <v>1568.52</v>
      </c>
      <c r="F55" s="17">
        <v>1304</v>
      </c>
      <c r="G55" s="17">
        <v>929</v>
      </c>
      <c r="H55" s="75">
        <v>1568.52</v>
      </c>
      <c r="I55" s="20">
        <v>18925</v>
      </c>
      <c r="J55" s="20">
        <v>16693.099999999999</v>
      </c>
      <c r="K55" s="65">
        <v>361</v>
      </c>
      <c r="L55" s="65">
        <v>396.23</v>
      </c>
      <c r="M55" s="15">
        <f t="shared" si="0"/>
        <v>2.3736154459027983</v>
      </c>
    </row>
    <row r="56" spans="1:14" x14ac:dyDescent="0.25">
      <c r="A56" s="4" t="s">
        <v>63</v>
      </c>
      <c r="B56" s="52" t="s">
        <v>53</v>
      </c>
      <c r="C56" s="15">
        <f t="shared" ref="C56:L56" si="10">SUM(C54:C55)</f>
        <v>2334</v>
      </c>
      <c r="D56" s="15">
        <f t="shared" si="10"/>
        <v>1131</v>
      </c>
      <c r="E56" s="15">
        <f t="shared" si="10"/>
        <v>1922.58</v>
      </c>
      <c r="F56" s="15">
        <f t="shared" si="10"/>
        <v>2334</v>
      </c>
      <c r="G56" s="15">
        <f t="shared" si="10"/>
        <v>1131</v>
      </c>
      <c r="H56" s="15">
        <f t="shared" si="10"/>
        <v>1922.58</v>
      </c>
      <c r="I56" s="15">
        <f t="shared" si="10"/>
        <v>39089</v>
      </c>
      <c r="J56" s="15">
        <f t="shared" si="10"/>
        <v>38830.44</v>
      </c>
      <c r="K56" s="15">
        <f t="shared" si="10"/>
        <v>5780</v>
      </c>
      <c r="L56" s="15">
        <f t="shared" si="10"/>
        <v>3260.38</v>
      </c>
      <c r="M56" s="15">
        <f t="shared" si="0"/>
        <v>8.3964539160514278</v>
      </c>
    </row>
    <row r="57" spans="1:14" x14ac:dyDescent="0.25">
      <c r="A57" s="32">
        <v>41</v>
      </c>
      <c r="B57" s="16" t="s">
        <v>58</v>
      </c>
      <c r="C57" s="33">
        <v>5517</v>
      </c>
      <c r="D57" s="33">
        <v>1409</v>
      </c>
      <c r="E57" s="33">
        <v>2453.6299999999997</v>
      </c>
      <c r="F57" s="33">
        <v>15461.77</v>
      </c>
      <c r="G57" s="33">
        <v>8498</v>
      </c>
      <c r="H57" s="33">
        <v>8957.9699999999993</v>
      </c>
      <c r="I57" s="33">
        <v>319001</v>
      </c>
      <c r="J57" s="33">
        <v>288556.87</v>
      </c>
      <c r="K57" s="33">
        <v>47647</v>
      </c>
      <c r="L57" s="33">
        <v>33198.370000000003</v>
      </c>
      <c r="M57" s="15">
        <f t="shared" si="0"/>
        <v>11.504966074798359</v>
      </c>
    </row>
    <row r="58" spans="1:14" x14ac:dyDescent="0.25">
      <c r="A58" s="34"/>
      <c r="B58" s="35" t="s">
        <v>64</v>
      </c>
      <c r="C58" s="34">
        <f>C23+C39+C49+C51+C53+C56+C57</f>
        <v>25237</v>
      </c>
      <c r="D58" s="34">
        <f t="shared" ref="D58:L58" si="11">D23+D39+D49+D51+D53+D56+D57</f>
        <v>14131</v>
      </c>
      <c r="E58" s="34">
        <f t="shared" si="11"/>
        <v>37205.589619999999</v>
      </c>
      <c r="F58" s="34">
        <f t="shared" si="11"/>
        <v>35181.770000000004</v>
      </c>
      <c r="G58" s="34">
        <f t="shared" si="11"/>
        <v>21220</v>
      </c>
      <c r="H58" s="34">
        <f t="shared" si="11"/>
        <v>43709.929620000003</v>
      </c>
      <c r="I58" s="34">
        <f t="shared" si="11"/>
        <v>591146</v>
      </c>
      <c r="J58" s="34">
        <f t="shared" si="11"/>
        <v>584962.53433990001</v>
      </c>
      <c r="K58" s="34">
        <f t="shared" si="11"/>
        <v>93202</v>
      </c>
      <c r="L58" s="34">
        <f t="shared" si="11"/>
        <v>66065.081789999997</v>
      </c>
      <c r="M58" s="15">
        <f t="shared" si="0"/>
        <v>11.293899679327502</v>
      </c>
    </row>
  </sheetData>
  <mergeCells count="10">
    <mergeCell ref="K8:M8"/>
    <mergeCell ref="A7:M7"/>
    <mergeCell ref="A1:M1"/>
    <mergeCell ref="A3:M3"/>
    <mergeCell ref="A5:M5"/>
    <mergeCell ref="A8:A9"/>
    <mergeCell ref="B8:B9"/>
    <mergeCell ref="C8:E8"/>
    <mergeCell ref="F8:H8"/>
    <mergeCell ref="I8:J8"/>
  </mergeCells>
  <printOptions horizontalCentered="1"/>
  <pageMargins left="0.2" right="0.2" top="0.5" bottom="0.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workbookViewId="0">
      <selection activeCell="G48" sqref="G48"/>
    </sheetView>
  </sheetViews>
  <sheetFormatPr defaultRowHeight="15" x14ac:dyDescent="0.25"/>
  <cols>
    <col min="1" max="1" width="7.7109375" style="2" customWidth="1"/>
    <col min="2" max="2" width="25.7109375" style="2" customWidth="1"/>
  </cols>
  <sheetData>
    <row r="2" spans="1:3" x14ac:dyDescent="0.25">
      <c r="A2" s="86" t="s">
        <v>66</v>
      </c>
      <c r="B2" s="88" t="s">
        <v>67</v>
      </c>
      <c r="C2" s="90" t="s">
        <v>68</v>
      </c>
    </row>
    <row r="3" spans="1:3" x14ac:dyDescent="0.25">
      <c r="A3" s="87"/>
      <c r="B3" s="89"/>
      <c r="C3" s="90"/>
    </row>
    <row r="4" spans="1:3" x14ac:dyDescent="0.25">
      <c r="A4" s="43">
        <v>1</v>
      </c>
      <c r="B4" s="44" t="s">
        <v>7</v>
      </c>
      <c r="C4" s="37"/>
    </row>
    <row r="5" spans="1:3" x14ac:dyDescent="0.25">
      <c r="A5" s="43">
        <v>2</v>
      </c>
      <c r="B5" s="44" t="s">
        <v>8</v>
      </c>
      <c r="C5" s="37" t="s">
        <v>91</v>
      </c>
    </row>
    <row r="6" spans="1:3" x14ac:dyDescent="0.25">
      <c r="A6" s="43">
        <v>3</v>
      </c>
      <c r="B6" s="44" t="s">
        <v>9</v>
      </c>
      <c r="C6" s="37"/>
    </row>
    <row r="7" spans="1:3" x14ac:dyDescent="0.25">
      <c r="A7" s="43">
        <v>4</v>
      </c>
      <c r="B7" s="44" t="s">
        <v>10</v>
      </c>
      <c r="C7" s="37"/>
    </row>
    <row r="8" spans="1:3" x14ac:dyDescent="0.25">
      <c r="A8" s="43">
        <v>5</v>
      </c>
      <c r="B8" s="44" t="s">
        <v>11</v>
      </c>
      <c r="C8" s="37"/>
    </row>
    <row r="9" spans="1:3" x14ac:dyDescent="0.25">
      <c r="A9" s="43">
        <v>6</v>
      </c>
      <c r="B9" s="44" t="s">
        <v>12</v>
      </c>
      <c r="C9" s="37"/>
    </row>
    <row r="10" spans="1:3" x14ac:dyDescent="0.25">
      <c r="A10" s="43">
        <v>7</v>
      </c>
      <c r="B10" s="44" t="s">
        <v>13</v>
      </c>
      <c r="C10" s="37"/>
    </row>
    <row r="11" spans="1:3" x14ac:dyDescent="0.25">
      <c r="A11" s="43">
        <v>8</v>
      </c>
      <c r="B11" s="44" t="s">
        <v>69</v>
      </c>
      <c r="C11" s="37"/>
    </row>
    <row r="12" spans="1:3" x14ac:dyDescent="0.25">
      <c r="A12" s="43">
        <v>9</v>
      </c>
      <c r="B12" s="44" t="s">
        <v>15</v>
      </c>
      <c r="C12" s="37"/>
    </row>
    <row r="13" spans="1:3" x14ac:dyDescent="0.25">
      <c r="A13" s="43">
        <v>10</v>
      </c>
      <c r="B13" s="44" t="s">
        <v>16</v>
      </c>
      <c r="C13" s="37" t="s">
        <v>91</v>
      </c>
    </row>
    <row r="14" spans="1:3" x14ac:dyDescent="0.25">
      <c r="A14" s="43">
        <v>11</v>
      </c>
      <c r="B14" s="44" t="s">
        <v>70</v>
      </c>
      <c r="C14" s="37"/>
    </row>
    <row r="15" spans="1:3" x14ac:dyDescent="0.25">
      <c r="A15" s="43">
        <v>12</v>
      </c>
      <c r="B15" s="44" t="s">
        <v>18</v>
      </c>
      <c r="C15" s="37"/>
    </row>
    <row r="16" spans="1:3" x14ac:dyDescent="0.25">
      <c r="A16" s="4"/>
      <c r="B16" s="45" t="s">
        <v>71</v>
      </c>
      <c r="C16" s="37"/>
    </row>
    <row r="17" spans="1:4" x14ac:dyDescent="0.25">
      <c r="A17" s="43">
        <v>13</v>
      </c>
      <c r="B17" s="44" t="s">
        <v>72</v>
      </c>
      <c r="C17" s="37"/>
    </row>
    <row r="18" spans="1:4" x14ac:dyDescent="0.25">
      <c r="A18" s="43">
        <v>14</v>
      </c>
      <c r="B18" s="44" t="s">
        <v>73</v>
      </c>
      <c r="C18" s="37"/>
    </row>
    <row r="19" spans="1:4" x14ac:dyDescent="0.25">
      <c r="A19" s="43">
        <v>15</v>
      </c>
      <c r="B19" s="44" t="s">
        <v>23</v>
      </c>
      <c r="C19" s="37"/>
    </row>
    <row r="20" spans="1:4" x14ac:dyDescent="0.25">
      <c r="A20" s="43">
        <v>16</v>
      </c>
      <c r="B20" s="44" t="s">
        <v>74</v>
      </c>
      <c r="C20" s="37" t="s">
        <v>91</v>
      </c>
      <c r="D20" s="51" t="s">
        <v>90</v>
      </c>
    </row>
    <row r="21" spans="1:4" x14ac:dyDescent="0.25">
      <c r="A21" s="43">
        <v>17</v>
      </c>
      <c r="B21" s="44" t="s">
        <v>24</v>
      </c>
      <c r="C21" s="37"/>
    </row>
    <row r="22" spans="1:4" x14ac:dyDescent="0.25">
      <c r="A22" s="43">
        <v>18</v>
      </c>
      <c r="B22" s="44" t="s">
        <v>75</v>
      </c>
      <c r="C22" s="53" t="s">
        <v>91</v>
      </c>
    </row>
    <row r="23" spans="1:4" x14ac:dyDescent="0.25">
      <c r="A23" s="43">
        <v>19</v>
      </c>
      <c r="B23" s="55" t="s">
        <v>26</v>
      </c>
      <c r="C23" s="53" t="s">
        <v>91</v>
      </c>
    </row>
    <row r="24" spans="1:4" x14ac:dyDescent="0.25">
      <c r="A24" s="43">
        <v>20</v>
      </c>
      <c r="B24" s="44" t="s">
        <v>27</v>
      </c>
      <c r="C24" s="53" t="s">
        <v>91</v>
      </c>
    </row>
    <row r="25" spans="1:4" x14ac:dyDescent="0.25">
      <c r="A25" s="43">
        <v>21</v>
      </c>
      <c r="B25" s="44" t="s">
        <v>28</v>
      </c>
      <c r="C25" s="46"/>
    </row>
    <row r="26" spans="1:4" x14ac:dyDescent="0.25">
      <c r="A26" s="43">
        <v>22</v>
      </c>
      <c r="B26" s="44" t="s">
        <v>76</v>
      </c>
      <c r="C26" s="37" t="s">
        <v>91</v>
      </c>
      <c r="D26" s="51" t="s">
        <v>90</v>
      </c>
    </row>
    <row r="27" spans="1:4" x14ac:dyDescent="0.25">
      <c r="A27" s="43">
        <v>23</v>
      </c>
      <c r="B27" s="44" t="s">
        <v>30</v>
      </c>
      <c r="C27" s="46"/>
    </row>
    <row r="28" spans="1:4" x14ac:dyDescent="0.25">
      <c r="A28" s="43">
        <v>24</v>
      </c>
      <c r="B28" s="44" t="s">
        <v>77</v>
      </c>
      <c r="C28" s="46"/>
      <c r="D28" s="47"/>
    </row>
    <row r="29" spans="1:4" x14ac:dyDescent="0.25">
      <c r="A29" s="43">
        <v>25</v>
      </c>
      <c r="B29" s="44" t="s">
        <v>78</v>
      </c>
      <c r="C29" s="37"/>
    </row>
    <row r="30" spans="1:4" x14ac:dyDescent="0.25">
      <c r="A30" s="43">
        <v>26</v>
      </c>
      <c r="B30" s="44" t="s">
        <v>32</v>
      </c>
      <c r="C30" s="37" t="s">
        <v>91</v>
      </c>
      <c r="D30" s="51" t="s">
        <v>89</v>
      </c>
    </row>
    <row r="31" spans="1:4" x14ac:dyDescent="0.25">
      <c r="A31" s="43">
        <v>27</v>
      </c>
      <c r="B31" s="44" t="s">
        <v>79</v>
      </c>
      <c r="C31" s="37"/>
    </row>
    <row r="32" spans="1:4" x14ac:dyDescent="0.25">
      <c r="A32" s="43">
        <v>28</v>
      </c>
      <c r="B32" s="44" t="s">
        <v>57</v>
      </c>
      <c r="C32" s="37"/>
    </row>
    <row r="33" spans="1:4" x14ac:dyDescent="0.25">
      <c r="A33" s="4"/>
      <c r="B33" s="45" t="s">
        <v>80</v>
      </c>
      <c r="C33" s="37"/>
    </row>
    <row r="34" spans="1:4" x14ac:dyDescent="0.25">
      <c r="A34" s="43">
        <v>29</v>
      </c>
      <c r="B34" s="44" t="s">
        <v>35</v>
      </c>
      <c r="C34" s="46"/>
    </row>
    <row r="35" spans="1:4" x14ac:dyDescent="0.25">
      <c r="A35" s="43">
        <v>30</v>
      </c>
      <c r="B35" s="44" t="s">
        <v>36</v>
      </c>
      <c r="C35" s="37"/>
    </row>
    <row r="36" spans="1:4" x14ac:dyDescent="0.25">
      <c r="A36" s="43">
        <v>31</v>
      </c>
      <c r="B36" s="44" t="s">
        <v>37</v>
      </c>
      <c r="C36" s="37" t="s">
        <v>91</v>
      </c>
      <c r="D36" s="51" t="s">
        <v>90</v>
      </c>
    </row>
    <row r="37" spans="1:4" x14ac:dyDescent="0.25">
      <c r="A37" s="43">
        <v>32</v>
      </c>
      <c r="B37" s="44" t="s">
        <v>38</v>
      </c>
      <c r="C37" s="37"/>
    </row>
    <row r="38" spans="1:4" x14ac:dyDescent="0.25">
      <c r="A38" s="43">
        <v>33</v>
      </c>
      <c r="B38" s="44" t="s">
        <v>39</v>
      </c>
      <c r="C38" s="37"/>
    </row>
    <row r="39" spans="1:4" x14ac:dyDescent="0.25">
      <c r="A39" s="43">
        <v>34</v>
      </c>
      <c r="B39" s="44" t="s">
        <v>40</v>
      </c>
      <c r="C39" s="37"/>
    </row>
    <row r="40" spans="1:4" x14ac:dyDescent="0.25">
      <c r="A40" s="43">
        <v>35</v>
      </c>
      <c r="B40" s="44" t="s">
        <v>41</v>
      </c>
      <c r="C40" s="37" t="s">
        <v>91</v>
      </c>
      <c r="D40" s="51" t="s">
        <v>90</v>
      </c>
    </row>
    <row r="41" spans="1:4" x14ac:dyDescent="0.25">
      <c r="A41" s="43">
        <v>36</v>
      </c>
      <c r="B41" s="44" t="s">
        <v>42</v>
      </c>
      <c r="C41" s="37" t="s">
        <v>91</v>
      </c>
      <c r="D41" s="51" t="s">
        <v>90</v>
      </c>
    </row>
    <row r="42" spans="1:4" x14ac:dyDescent="0.25">
      <c r="A42" s="43">
        <v>37</v>
      </c>
      <c r="B42" s="44" t="s">
        <v>43</v>
      </c>
      <c r="C42" s="37" t="s">
        <v>91</v>
      </c>
      <c r="D42" s="51" t="s">
        <v>90</v>
      </c>
    </row>
    <row r="43" spans="1:4" x14ac:dyDescent="0.25">
      <c r="A43" s="4"/>
      <c r="B43" s="45" t="s">
        <v>81</v>
      </c>
      <c r="C43" s="37"/>
    </row>
    <row r="44" spans="1:4" x14ac:dyDescent="0.25">
      <c r="A44" s="48">
        <v>38</v>
      </c>
      <c r="B44" s="49" t="s">
        <v>82</v>
      </c>
      <c r="C44" s="46"/>
    </row>
    <row r="45" spans="1:4" x14ac:dyDescent="0.25">
      <c r="A45" s="48">
        <v>39</v>
      </c>
      <c r="B45" s="49" t="s">
        <v>83</v>
      </c>
      <c r="C45" s="46"/>
    </row>
    <row r="46" spans="1:4" x14ac:dyDescent="0.25">
      <c r="A46" s="4"/>
      <c r="B46" s="45" t="s">
        <v>84</v>
      </c>
      <c r="C46" s="37"/>
    </row>
    <row r="47" spans="1:4" x14ac:dyDescent="0.25">
      <c r="A47" s="48">
        <v>40</v>
      </c>
      <c r="B47" s="50" t="s">
        <v>85</v>
      </c>
      <c r="C47" s="37" t="s">
        <v>91</v>
      </c>
    </row>
    <row r="48" spans="1:4" x14ac:dyDescent="0.25">
      <c r="A48" s="4"/>
      <c r="B48" s="45" t="s">
        <v>86</v>
      </c>
      <c r="C48" s="37"/>
    </row>
    <row r="49" spans="1:4" x14ac:dyDescent="0.25">
      <c r="A49" s="43">
        <v>41</v>
      </c>
      <c r="B49" s="44" t="s">
        <v>46</v>
      </c>
      <c r="C49" s="37" t="s">
        <v>91</v>
      </c>
      <c r="D49" s="51" t="s">
        <v>90</v>
      </c>
    </row>
    <row r="52" spans="1:4" x14ac:dyDescent="0.25">
      <c r="B52" s="3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b020800</dc:creator>
  <cp:lastModifiedBy>SLBC - MAHARASHTRA | BOM</cp:lastModifiedBy>
  <cp:lastPrinted>2021-08-03T05:37:05Z</cp:lastPrinted>
  <dcterms:created xsi:type="dcterms:W3CDTF">2020-11-05T13:45:17Z</dcterms:created>
  <dcterms:modified xsi:type="dcterms:W3CDTF">2021-09-07T09:26:47Z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MAHABANK\B020800</vt:lpwstr>
  </property>
  <property fmtid="{D5CDD505-2E9C-101B-9397-08002B2CF9AE}" pid="4" name="DLPManualFileClassificationLastModificationDate">
    <vt:lpwstr>1611834023</vt:lpwstr>
  </property>
  <property fmtid="{D5CDD505-2E9C-101B-9397-08002B2CF9AE}" pid="5" name="DLPManualFileClassificationVersion">
    <vt:lpwstr>11.1.0.61</vt:lpwstr>
  </property>
</Properties>
</file>