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t Teke\Web Updation\Annexures\"/>
    </mc:Choice>
  </mc:AlternateContent>
  <bookViews>
    <workbookView xWindow="0" yWindow="0" windowWidth="20115" windowHeight="6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I58" i="1"/>
  <c r="H58" i="1"/>
  <c r="G58" i="1"/>
  <c r="F58" i="1"/>
  <c r="E58" i="1"/>
  <c r="D58" i="1"/>
  <c r="C58" i="1"/>
  <c r="J55" i="1"/>
  <c r="I55" i="1"/>
  <c r="H55" i="1"/>
  <c r="G55" i="1"/>
  <c r="F55" i="1"/>
  <c r="E55" i="1"/>
  <c r="D55" i="1"/>
  <c r="C55" i="1"/>
  <c r="J53" i="1"/>
  <c r="I53" i="1"/>
  <c r="H53" i="1"/>
  <c r="G53" i="1"/>
  <c r="F53" i="1"/>
  <c r="E53" i="1"/>
  <c r="D53" i="1"/>
  <c r="C53" i="1"/>
  <c r="J51" i="1"/>
  <c r="I51" i="1"/>
  <c r="H51" i="1"/>
  <c r="G51" i="1"/>
  <c r="F51" i="1"/>
  <c r="E51" i="1"/>
  <c r="D51" i="1"/>
  <c r="C51" i="1"/>
  <c r="J41" i="1"/>
  <c r="I41" i="1"/>
  <c r="H41" i="1"/>
  <c r="G41" i="1"/>
  <c r="F41" i="1"/>
  <c r="E41" i="1"/>
  <c r="D41" i="1"/>
  <c r="C41" i="1"/>
  <c r="J26" i="1"/>
  <c r="I26" i="1"/>
  <c r="H26" i="1"/>
  <c r="G26" i="1"/>
  <c r="F26" i="1"/>
  <c r="E26" i="1"/>
  <c r="D26" i="1"/>
  <c r="C26" i="1"/>
  <c r="G60" i="1" l="1"/>
  <c r="D60" i="1"/>
  <c r="H60" i="1"/>
  <c r="C60" i="1"/>
  <c r="E60" i="1"/>
  <c r="I60" i="1"/>
  <c r="F60" i="1"/>
  <c r="J60" i="1"/>
</calcChain>
</file>

<file path=xl/sharedStrings.xml><?xml version="1.0" encoding="utf-8"?>
<sst xmlns="http://schemas.openxmlformats.org/spreadsheetml/2006/main" count="73" uniqueCount="71">
  <si>
    <t>Rs. In Lakh</t>
  </si>
  <si>
    <t>Sr. No.</t>
  </si>
  <si>
    <t>Bank</t>
  </si>
  <si>
    <t>During the Quarter</t>
  </si>
  <si>
    <t>Cumulative Since 01.04.2020</t>
  </si>
  <si>
    <t>Outstanding Bal</t>
  </si>
  <si>
    <t>No. of SHGs Savings Linked</t>
  </si>
  <si>
    <t>Amount Sanctioned to Credit Linked SHGs</t>
  </si>
  <si>
    <t xml:space="preserve">Of column 6 No. of Crdit Linked SHGs </t>
  </si>
  <si>
    <t>No. of A/cs</t>
  </si>
  <si>
    <t>Amount O/S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</si>
  <si>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</si>
  <si>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</si>
  <si>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</si>
  <si>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</si>
  <si>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</si>
  <si>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</si>
  <si>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</si>
  <si>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</si>
  <si>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</si>
  <si>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</si>
  <si>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</si>
  <si>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And Sindh Bank</t>
  </si>
  <si>
    <t>Punjab National Bank</t>
  </si>
  <si>
    <t>State Bank of India</t>
  </si>
  <si>
    <t>Syndicate Bank</t>
  </si>
  <si>
    <t>United Commercial Bank</t>
  </si>
  <si>
    <t>Union Bank of India</t>
  </si>
  <si>
    <t>United Bank of India</t>
  </si>
  <si>
    <t>A</t>
  </si>
  <si>
    <t>Sub Total (PSBs)</t>
  </si>
  <si>
    <t>Axis Bank Ltd</t>
  </si>
  <si>
    <t>Bandhan Bank Ltd.</t>
  </si>
  <si>
    <t>CSB Bank</t>
  </si>
  <si>
    <t>Development Credit Bank</t>
  </si>
  <si>
    <t>Federal Bank</t>
  </si>
  <si>
    <t>HDFC Bank LTd.</t>
  </si>
  <si>
    <t>ICICI Bank</t>
  </si>
  <si>
    <t>IDBI Bank</t>
  </si>
  <si>
    <t>IDFC First</t>
  </si>
  <si>
    <t>IndusInd Bank Ltd.</t>
  </si>
  <si>
    <t>Karnataka Bank Ltd.</t>
  </si>
  <si>
    <t>Kotak Mahindra Bank</t>
  </si>
  <si>
    <t>RBL Bank</t>
  </si>
  <si>
    <t>Yes Bank Ltd.</t>
  </si>
  <si>
    <t>B</t>
  </si>
  <si>
    <t>Sub Total (Pvt Sec Banks)</t>
  </si>
  <si>
    <t>AU</t>
  </si>
  <si>
    <t>Capital</t>
  </si>
  <si>
    <t>Equitas</t>
  </si>
  <si>
    <t>ESAF</t>
  </si>
  <si>
    <t>Fincare</t>
  </si>
  <si>
    <t>Jana</t>
  </si>
  <si>
    <t>Suryoday</t>
  </si>
  <si>
    <t>Ujjivan</t>
  </si>
  <si>
    <t>Utkarsh</t>
  </si>
  <si>
    <t>C</t>
  </si>
  <si>
    <t>Sub Total (SFBs)</t>
  </si>
  <si>
    <t>DBS Bank</t>
  </si>
  <si>
    <t>Sub T WOS of Foreign Bks</t>
  </si>
  <si>
    <t>India Post Payments Bank</t>
  </si>
  <si>
    <t>Sub T Payment Bks</t>
  </si>
  <si>
    <t>Maharashtra Gramin Bank</t>
  </si>
  <si>
    <t>Vidharbha Konkan Gramin Bank</t>
  </si>
  <si>
    <t>D</t>
  </si>
  <si>
    <t>Sub Total (Gramin Banks)</t>
  </si>
  <si>
    <t>Total ( A + B + C + D )</t>
  </si>
  <si>
    <t xml:space="preserve">Of column 3 No. of Credit Linked SHGs </t>
  </si>
  <si>
    <t>SLBC Maharashtra - SHG Bank Linkage Programme</t>
  </si>
  <si>
    <t>Annexure II-13</t>
  </si>
  <si>
    <t>Updated as on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</si>
</sst>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1" fillId="0" borderId="0" xfId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4" xfId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vertical="center" shrinkToFit="1"/>
    </xf>
    <xf numFmtId="1" fontId="1" fillId="0" borderId="4" xfId="1" applyNumberFormat="1" applyBorder="1" applyAlignment="1">
      <alignment horizontal="right" shrinkToFit="1"/>
    </xf>
    <xf numFmtId="1" fontId="1" fillId="0" borderId="4" xfId="1" applyNumberFormat="1" applyBorder="1" applyAlignment="1">
      <alignment horizontal="right" vertical="center" shrinkToFit="1"/>
    </xf>
    <xf numFmtId="1" fontId="1" fillId="0" borderId="4" xfId="1" applyNumberFormat="1" applyFont="1" applyBorder="1" applyAlignment="1">
      <alignment vertical="center" shrinkToFit="1"/>
    </xf>
    <xf numFmtId="0" fontId="1" fillId="0" borderId="4" xfId="1" applyFont="1" applyFill="1" applyBorder="1" applyAlignment="1">
      <alignment vertical="center" shrinkToFit="1"/>
    </xf>
    <xf numFmtId="1" fontId="1" fillId="0" borderId="4" xfId="1" applyNumberFormat="1" applyFont="1" applyFill="1" applyBorder="1" applyAlignment="1">
      <alignment vertical="center" shrinkToFit="1"/>
    </xf>
    <xf numFmtId="1" fontId="1" fillId="0" borderId="4" xfId="0" applyNumberFormat="1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1" fontId="1" fillId="0" borderId="4" xfId="2" applyNumberFormat="1" applyBorder="1" applyAlignment="1">
      <alignment vertical="center" shrinkToFit="1"/>
    </xf>
    <xf numFmtId="1" fontId="1" fillId="0" borderId="4" xfId="0" applyNumberFormat="1" applyFont="1" applyBorder="1" applyAlignment="1">
      <alignment vertical="center" shrinkToFit="1"/>
    </xf>
    <xf numFmtId="1" fontId="1" fillId="0" borderId="5" xfId="0" applyNumberFormat="1" applyFont="1" applyBorder="1" applyAlignment="1">
      <alignment horizontal="right" vertical="center" shrinkToFit="1"/>
    </xf>
    <xf numFmtId="1" fontId="1" fillId="0" borderId="5" xfId="0" applyNumberFormat="1" applyFont="1" applyBorder="1" applyAlignment="1">
      <alignment vertical="center" shrinkToFit="1"/>
    </xf>
    <xf numFmtId="0" fontId="3" fillId="2" borderId="4" xfId="0" applyFont="1" applyFill="1" applyBorder="1" applyAlignment="1">
      <alignment horizontal="left" vertical="center"/>
    </xf>
    <xf numFmtId="1" fontId="3" fillId="2" borderId="4" xfId="0" applyNumberFormat="1" applyFont="1" applyFill="1" applyBorder="1" applyAlignment="1">
      <alignment horizontal="right" vertical="center"/>
    </xf>
    <xf numFmtId="1" fontId="1" fillId="0" borderId="6" xfId="0" applyNumberFormat="1" applyFont="1" applyBorder="1" applyAlignment="1">
      <alignment vertical="center" shrinkToFit="1"/>
    </xf>
    <xf numFmtId="1" fontId="1" fillId="0" borderId="6" xfId="0" applyNumberFormat="1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0" fontId="1" fillId="0" borderId="5" xfId="0" applyFont="1" applyBorder="1" applyAlignment="1">
      <alignment horizontal="right" vertical="center" shrinkToFit="1"/>
    </xf>
    <xf numFmtId="1" fontId="1" fillId="0" borderId="6" xfId="2" applyNumberFormat="1" applyFont="1" applyBorder="1" applyAlignment="1">
      <alignment vertical="center" shrinkToFit="1"/>
    </xf>
    <xf numFmtId="1" fontId="1" fillId="0" borderId="6" xfId="2" quotePrefix="1" applyNumberFormat="1" applyFont="1" applyBorder="1" applyAlignment="1">
      <alignment horizontal="right" vertical="center" shrinkToFit="1"/>
    </xf>
    <xf numFmtId="1" fontId="1" fillId="0" borderId="4" xfId="2" quotePrefix="1" applyNumberFormat="1" applyFont="1" applyBorder="1" applyAlignment="1">
      <alignment horizontal="right" vertical="center" shrinkToFit="1"/>
    </xf>
    <xf numFmtId="0" fontId="1" fillId="0" borderId="4" xfId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 shrinkToFit="1"/>
    </xf>
    <xf numFmtId="0" fontId="3" fillId="0" borderId="4" xfId="1" applyFont="1" applyBorder="1" applyAlignment="1">
      <alignment horizontal="center" vertical="center"/>
    </xf>
    <xf numFmtId="1" fontId="3" fillId="4" borderId="4" xfId="1" applyNumberFormat="1" applyFont="1" applyFill="1" applyBorder="1" applyAlignment="1" applyProtection="1">
      <alignment horizontal="right" vertical="center" shrinkToFit="1"/>
      <protection hidden="1"/>
    </xf>
    <xf numFmtId="1" fontId="3" fillId="4" borderId="4" xfId="1" applyNumberFormat="1" applyFont="1" applyFill="1" applyBorder="1" applyAlignment="1" applyProtection="1">
      <alignment horizontal="left" vertical="center" shrinkToFit="1"/>
      <protection hidden="1"/>
    </xf>
    <xf numFmtId="2" fontId="1" fillId="0" borderId="4" xfId="0" applyNumberFormat="1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4" xfId="1" applyFont="1" applyFill="1" applyBorder="1" applyAlignment="1">
      <alignment horizontal="center" vertical="center"/>
    </xf>
    <xf numFmtId="1" fontId="1" fillId="0" borderId="4" xfId="1" applyNumberFormat="1" applyFill="1" applyBorder="1" applyAlignment="1">
      <alignment vertical="center" shrinkToFit="1"/>
    </xf>
    <xf numFmtId="1" fontId="1" fillId="0" borderId="4" xfId="1" applyNumberFormat="1" applyFill="1" applyBorder="1" applyAlignment="1">
      <alignment horizontal="right" shrinkToFit="1"/>
    </xf>
    <xf numFmtId="1" fontId="1" fillId="0" borderId="4" xfId="1" applyNumberFormat="1" applyFill="1" applyBorder="1" applyAlignment="1">
      <alignment horizontal="right" vertical="center" shrinkToFit="1"/>
    </xf>
    <xf numFmtId="1" fontId="1" fillId="0" borderId="4" xfId="0" applyNumberFormat="1" applyFont="1" applyFill="1" applyBorder="1" applyAlignment="1">
      <alignment horizontal="right" vertical="center" shrinkToFit="1"/>
    </xf>
    <xf numFmtId="0" fontId="1" fillId="0" borderId="4" xfId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right" vertical="center" shrinkToFit="1"/>
    </xf>
    <xf numFmtId="1" fontId="1" fillId="0" borderId="4" xfId="2" applyNumberFormat="1" applyFill="1" applyBorder="1" applyAlignment="1">
      <alignment vertical="center" shrinkToFit="1"/>
    </xf>
    <xf numFmtId="1" fontId="1" fillId="0" borderId="4" xfId="0" applyNumberFormat="1" applyFont="1" applyFill="1" applyBorder="1" applyAlignment="1">
      <alignment vertical="center" shrinkToFit="1"/>
    </xf>
    <xf numFmtId="0" fontId="1" fillId="0" borderId="4" xfId="1" applyFill="1" applyBorder="1" applyAlignment="1">
      <alignment horizontal="right" shrinkToFit="1"/>
    </xf>
    <xf numFmtId="2" fontId="1" fillId="0" borderId="4" xfId="0" applyNumberFormat="1" applyFont="1" applyFill="1" applyBorder="1" applyAlignment="1">
      <alignment horizontal="right" vertical="center" shrinkToFit="1"/>
    </xf>
    <xf numFmtId="1" fontId="1" fillId="0" borderId="5" xfId="0" applyNumberFormat="1" applyFont="1" applyFill="1" applyBorder="1" applyAlignment="1">
      <alignment horizontal="right" vertical="center" shrinkToFit="1"/>
    </xf>
    <xf numFmtId="1" fontId="1" fillId="0" borderId="5" xfId="0" applyNumberFormat="1" applyFont="1" applyFill="1" applyBorder="1" applyAlignment="1">
      <alignment vertical="center" shrinkToFi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0" fillId="0" borderId="4" xfId="0" applyBorder="1"/>
    <xf numFmtId="0" fontId="5" fillId="0" borderId="4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 10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pane xSplit="2" ySplit="7" topLeftCell="C9" activePane="bottomRight" state="frozen"/>
      <selection pane="topRight" activeCell="C1" sqref="C1"/>
      <selection pane="bottomLeft" activeCell="A7" sqref="A7"/>
      <selection pane="bottomRight" activeCell="O6" sqref="O6"/>
    </sheetView>
  </sheetViews>
  <sheetFormatPr defaultRowHeight="15" x14ac:dyDescent="0.25"/>
  <cols>
    <col min="1" max="1" width="5.7109375" customWidth="1"/>
    <col min="2" max="2" width="27.7109375" customWidth="1"/>
    <col min="3" max="10" width="8.7109375" customWidth="1"/>
  </cols>
  <sheetData>
    <row r="1" spans="1:10" x14ac:dyDescent="0.25">
      <c r="A1" s="53"/>
      <c r="B1" s="53"/>
      <c r="C1" s="53"/>
      <c r="D1" s="53"/>
      <c r="E1" s="53"/>
      <c r="F1" s="53"/>
      <c r="G1" s="53"/>
      <c r="H1" s="54" t="s">
        <v>69</v>
      </c>
      <c r="I1" s="54"/>
      <c r="J1" s="54"/>
    </row>
    <row r="2" spans="1:10" x14ac:dyDescent="0.25">
      <c r="A2" s="55" t="s">
        <v>68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" customHeight="1" x14ac:dyDescent="0.25">
      <c r="A3" s="56" t="s">
        <v>70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2" t="s">
        <v>0</v>
      </c>
    </row>
    <row r="5" spans="1:10" x14ac:dyDescent="0.25">
      <c r="A5" s="48" t="s">
        <v>1</v>
      </c>
      <c r="B5" s="48" t="s">
        <v>2</v>
      </c>
      <c r="C5" s="49" t="s">
        <v>3</v>
      </c>
      <c r="D5" s="50"/>
      <c r="E5" s="51"/>
      <c r="F5" s="49" t="s">
        <v>4</v>
      </c>
      <c r="G5" s="50"/>
      <c r="H5" s="51"/>
      <c r="I5" s="52" t="s">
        <v>5</v>
      </c>
      <c r="J5" s="52"/>
    </row>
    <row r="6" spans="1:10" ht="72" x14ac:dyDescent="0.25">
      <c r="A6" s="48"/>
      <c r="B6" s="48"/>
      <c r="C6" s="3" t="s">
        <v>6</v>
      </c>
      <c r="D6" s="3" t="s">
        <v>67</v>
      </c>
      <c r="E6" s="3" t="s">
        <v>7</v>
      </c>
      <c r="F6" s="3" t="s">
        <v>6</v>
      </c>
      <c r="G6" s="3" t="s">
        <v>8</v>
      </c>
      <c r="H6" s="3" t="s">
        <v>7</v>
      </c>
      <c r="I6" s="3" t="s">
        <v>9</v>
      </c>
      <c r="J6" s="3" t="s">
        <v>10</v>
      </c>
    </row>
    <row r="7" spans="1:1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x14ac:dyDescent="0.25">
      <c r="A8" s="35">
        <v>1</v>
      </c>
      <c r="B8" s="10" t="s">
        <v>11</v>
      </c>
      <c r="C8" s="36">
        <v>0</v>
      </c>
      <c r="D8" s="36">
        <v>0</v>
      </c>
      <c r="E8" s="37">
        <v>0</v>
      </c>
      <c r="F8" s="36">
        <v>0</v>
      </c>
      <c r="G8" s="36">
        <v>0</v>
      </c>
      <c r="H8" s="37">
        <v>0</v>
      </c>
      <c r="I8" s="38">
        <v>1090</v>
      </c>
      <c r="J8" s="38">
        <v>719</v>
      </c>
    </row>
    <row r="9" spans="1:10" x14ac:dyDescent="0.25">
      <c r="A9" s="35">
        <v>2</v>
      </c>
      <c r="B9" s="10" t="s">
        <v>12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36">
        <v>294</v>
      </c>
      <c r="J9" s="36">
        <v>146</v>
      </c>
    </row>
    <row r="10" spans="1:10" x14ac:dyDescent="0.25">
      <c r="A10" s="35">
        <v>3</v>
      </c>
      <c r="B10" s="10" t="s">
        <v>13</v>
      </c>
      <c r="C10" s="11">
        <v>1435</v>
      </c>
      <c r="D10" s="11">
        <v>1435</v>
      </c>
      <c r="E10" s="11">
        <v>1679</v>
      </c>
      <c r="F10" s="11">
        <v>1435</v>
      </c>
      <c r="G10" s="11">
        <v>1435</v>
      </c>
      <c r="H10" s="11">
        <v>1679</v>
      </c>
      <c r="I10" s="11">
        <v>6042</v>
      </c>
      <c r="J10" s="11">
        <v>5263</v>
      </c>
    </row>
    <row r="11" spans="1:10" x14ac:dyDescent="0.25">
      <c r="A11" s="35">
        <v>4</v>
      </c>
      <c r="B11" s="10" t="s">
        <v>14</v>
      </c>
      <c r="C11" s="36">
        <v>2980</v>
      </c>
      <c r="D11" s="11">
        <v>2912</v>
      </c>
      <c r="E11" s="11">
        <v>0</v>
      </c>
      <c r="F11" s="36">
        <v>11358</v>
      </c>
      <c r="G11" s="36">
        <v>10887</v>
      </c>
      <c r="H11" s="11">
        <v>0</v>
      </c>
      <c r="I11" s="36">
        <v>16350</v>
      </c>
      <c r="J11" s="36">
        <v>13049</v>
      </c>
    </row>
    <row r="12" spans="1:10" x14ac:dyDescent="0.25">
      <c r="A12" s="35">
        <v>5</v>
      </c>
      <c r="B12" s="10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21106</v>
      </c>
      <c r="J12" s="11">
        <v>19205.98</v>
      </c>
    </row>
    <row r="13" spans="1:10" x14ac:dyDescent="0.25">
      <c r="A13" s="35">
        <v>6</v>
      </c>
      <c r="B13" s="10" t="s">
        <v>16</v>
      </c>
      <c r="C13" s="39">
        <v>620</v>
      </c>
      <c r="D13" s="40">
        <v>532</v>
      </c>
      <c r="E13" s="37">
        <v>639</v>
      </c>
      <c r="F13" s="39">
        <v>6618</v>
      </c>
      <c r="G13" s="40">
        <v>1168</v>
      </c>
      <c r="H13" s="37">
        <v>688.67830000000004</v>
      </c>
      <c r="I13" s="41">
        <v>2022</v>
      </c>
      <c r="J13" s="41">
        <v>2164</v>
      </c>
    </row>
    <row r="14" spans="1:10" x14ac:dyDescent="0.25">
      <c r="A14" s="35">
        <v>7</v>
      </c>
      <c r="B14" s="10" t="s">
        <v>17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39">
        <v>11847</v>
      </c>
      <c r="J14" s="39">
        <v>9634.98</v>
      </c>
    </row>
    <row r="15" spans="1:10" x14ac:dyDescent="0.25">
      <c r="A15" s="35">
        <v>8</v>
      </c>
      <c r="B15" s="10" t="s">
        <v>18</v>
      </c>
      <c r="C15" s="43">
        <v>0</v>
      </c>
      <c r="D15" s="38">
        <v>9</v>
      </c>
      <c r="E15" s="37">
        <v>9.31</v>
      </c>
      <c r="F15" s="43">
        <v>0</v>
      </c>
      <c r="G15" s="38">
        <v>9</v>
      </c>
      <c r="H15" s="37">
        <v>9.31</v>
      </c>
      <c r="I15" s="39">
        <v>281</v>
      </c>
      <c r="J15" s="39">
        <v>231</v>
      </c>
    </row>
    <row r="16" spans="1:10" x14ac:dyDescent="0.25">
      <c r="A16" s="35">
        <v>9</v>
      </c>
      <c r="B16" s="10" t="s">
        <v>19</v>
      </c>
      <c r="C16" s="43">
        <v>0</v>
      </c>
      <c r="D16" s="38">
        <v>0</v>
      </c>
      <c r="E16" s="37">
        <v>0</v>
      </c>
      <c r="F16" s="43">
        <v>0</v>
      </c>
      <c r="G16" s="38">
        <v>0</v>
      </c>
      <c r="H16" s="37">
        <v>0</v>
      </c>
      <c r="I16" s="39">
        <v>392</v>
      </c>
      <c r="J16" s="39">
        <v>740.63</v>
      </c>
    </row>
    <row r="17" spans="1:10" x14ac:dyDescent="0.25">
      <c r="A17" s="35">
        <v>10</v>
      </c>
      <c r="B17" s="10" t="s">
        <v>20</v>
      </c>
      <c r="C17" s="43">
        <v>28</v>
      </c>
      <c r="D17" s="43">
        <v>28</v>
      </c>
      <c r="E17" s="44">
        <v>30</v>
      </c>
      <c r="F17" s="43">
        <v>456</v>
      </c>
      <c r="G17" s="43">
        <v>456</v>
      </c>
      <c r="H17" s="40">
        <v>895</v>
      </c>
      <c r="I17" s="41">
        <v>325</v>
      </c>
      <c r="J17" s="41">
        <v>549</v>
      </c>
    </row>
    <row r="18" spans="1:10" x14ac:dyDescent="0.25">
      <c r="A18" s="35">
        <v>11</v>
      </c>
      <c r="B18" s="10" t="s">
        <v>21</v>
      </c>
      <c r="C18" s="43">
        <v>3</v>
      </c>
      <c r="D18" s="40">
        <v>3</v>
      </c>
      <c r="E18" s="37">
        <v>4</v>
      </c>
      <c r="F18" s="43">
        <v>3</v>
      </c>
      <c r="G18" s="40">
        <v>3</v>
      </c>
      <c r="H18" s="37">
        <v>4</v>
      </c>
      <c r="I18" s="39">
        <v>12</v>
      </c>
      <c r="J18" s="39">
        <v>13</v>
      </c>
    </row>
    <row r="19" spans="1:10" x14ac:dyDescent="0.25">
      <c r="A19" s="35">
        <v>12</v>
      </c>
      <c r="B19" s="10" t="s">
        <v>22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39">
        <v>236</v>
      </c>
      <c r="J19" s="45">
        <v>191</v>
      </c>
    </row>
    <row r="20" spans="1:10" x14ac:dyDescent="0.25">
      <c r="A20" s="35">
        <v>13</v>
      </c>
      <c r="B20" s="10" t="s">
        <v>23</v>
      </c>
      <c r="C20" s="43">
        <v>0</v>
      </c>
      <c r="D20" s="38">
        <v>0</v>
      </c>
      <c r="E20" s="37">
        <v>0</v>
      </c>
      <c r="F20" s="43">
        <v>74</v>
      </c>
      <c r="G20" s="38">
        <v>65</v>
      </c>
      <c r="H20" s="37">
        <v>83</v>
      </c>
      <c r="I20" s="42">
        <v>20449</v>
      </c>
      <c r="J20" s="42">
        <v>17232</v>
      </c>
    </row>
    <row r="21" spans="1:10" x14ac:dyDescent="0.25">
      <c r="A21" s="35">
        <v>14</v>
      </c>
      <c r="B21" s="10" t="s">
        <v>24</v>
      </c>
      <c r="C21" s="43">
        <v>4501</v>
      </c>
      <c r="D21" s="38">
        <v>4092</v>
      </c>
      <c r="E21" s="44">
        <v>4127</v>
      </c>
      <c r="F21" s="43">
        <v>9775</v>
      </c>
      <c r="G21" s="43">
        <v>8882</v>
      </c>
      <c r="H21" s="40">
        <v>9754</v>
      </c>
      <c r="I21" s="41">
        <v>27277</v>
      </c>
      <c r="J21" s="41">
        <v>37787</v>
      </c>
    </row>
    <row r="22" spans="1:10" x14ac:dyDescent="0.25">
      <c r="A22" s="35">
        <v>15</v>
      </c>
      <c r="B22" s="10" t="s">
        <v>25</v>
      </c>
      <c r="C22" s="43">
        <v>278</v>
      </c>
      <c r="D22" s="40">
        <v>883</v>
      </c>
      <c r="E22" s="37">
        <v>480</v>
      </c>
      <c r="F22" s="43">
        <v>481</v>
      </c>
      <c r="G22" s="40">
        <v>1004</v>
      </c>
      <c r="H22" s="37">
        <v>847</v>
      </c>
      <c r="I22" s="39">
        <v>1996</v>
      </c>
      <c r="J22" s="39">
        <v>1433</v>
      </c>
    </row>
    <row r="23" spans="1:10" x14ac:dyDescent="0.25">
      <c r="A23" s="35">
        <v>16</v>
      </c>
      <c r="B23" s="10" t="s">
        <v>26</v>
      </c>
      <c r="C23" s="39">
        <v>0</v>
      </c>
      <c r="D23" s="38">
        <v>0</v>
      </c>
      <c r="E23" s="37">
        <v>0</v>
      </c>
      <c r="F23" s="39">
        <v>0</v>
      </c>
      <c r="G23" s="38">
        <v>0</v>
      </c>
      <c r="H23" s="37">
        <v>0</v>
      </c>
      <c r="I23" s="39">
        <v>2612</v>
      </c>
      <c r="J23" s="39">
        <v>2171</v>
      </c>
    </row>
    <row r="24" spans="1:10" x14ac:dyDescent="0.25">
      <c r="A24" s="35">
        <v>17</v>
      </c>
      <c r="B24" s="10" t="s">
        <v>27</v>
      </c>
      <c r="C24" s="43">
        <v>0</v>
      </c>
      <c r="D24" s="38">
        <v>0</v>
      </c>
      <c r="E24" s="37">
        <v>0</v>
      </c>
      <c r="F24" s="43">
        <v>0</v>
      </c>
      <c r="G24" s="38">
        <v>0</v>
      </c>
      <c r="H24" s="37">
        <v>0</v>
      </c>
      <c r="I24" s="46">
        <v>10728</v>
      </c>
      <c r="J24" s="46">
        <v>18306</v>
      </c>
    </row>
    <row r="25" spans="1:10" x14ac:dyDescent="0.25">
      <c r="A25" s="35">
        <v>18</v>
      </c>
      <c r="B25" s="10" t="s">
        <v>28</v>
      </c>
      <c r="C25" s="47">
        <v>0</v>
      </c>
      <c r="D25" s="38">
        <v>0</v>
      </c>
      <c r="E25" s="37">
        <v>0</v>
      </c>
      <c r="F25" s="47">
        <v>0</v>
      </c>
      <c r="G25" s="38">
        <v>0</v>
      </c>
      <c r="H25" s="37">
        <v>0</v>
      </c>
      <c r="I25" s="39">
        <v>0</v>
      </c>
      <c r="J25" s="39">
        <v>0</v>
      </c>
    </row>
    <row r="26" spans="1:10" x14ac:dyDescent="0.25">
      <c r="A26" s="4" t="s">
        <v>29</v>
      </c>
      <c r="B26" s="18" t="s">
        <v>30</v>
      </c>
      <c r="C26" s="19">
        <f t="shared" ref="C26:J26" si="0">SUM(C8:C25)</f>
        <v>9845</v>
      </c>
      <c r="D26" s="19">
        <f t="shared" si="0"/>
        <v>9894</v>
      </c>
      <c r="E26" s="19">
        <f t="shared" si="0"/>
        <v>6968.3099999999995</v>
      </c>
      <c r="F26" s="19">
        <f t="shared" si="0"/>
        <v>30200</v>
      </c>
      <c r="G26" s="19">
        <f t="shared" si="0"/>
        <v>23909</v>
      </c>
      <c r="H26" s="19">
        <f t="shared" si="0"/>
        <v>13959.988300000001</v>
      </c>
      <c r="I26" s="19">
        <f t="shared" si="0"/>
        <v>123059</v>
      </c>
      <c r="J26" s="19">
        <f t="shared" si="0"/>
        <v>128835.59</v>
      </c>
    </row>
    <row r="27" spans="1:10" x14ac:dyDescent="0.25">
      <c r="A27" s="5">
        <v>19</v>
      </c>
      <c r="B27" s="6" t="s">
        <v>31</v>
      </c>
      <c r="C27" s="20"/>
      <c r="D27" s="21"/>
      <c r="E27" s="20"/>
      <c r="F27" s="20">
        <v>0</v>
      </c>
      <c r="G27" s="21">
        <v>0</v>
      </c>
      <c r="H27" s="20">
        <v>0</v>
      </c>
      <c r="I27" s="21">
        <v>16</v>
      </c>
      <c r="J27" s="21">
        <v>169</v>
      </c>
    </row>
    <row r="28" spans="1:10" x14ac:dyDescent="0.25">
      <c r="A28" s="5">
        <v>20</v>
      </c>
      <c r="B28" s="6" t="s">
        <v>32</v>
      </c>
      <c r="C28" s="15"/>
      <c r="D28" s="21"/>
      <c r="E28" s="21"/>
      <c r="F28" s="15">
        <v>0</v>
      </c>
      <c r="G28" s="21">
        <v>0</v>
      </c>
      <c r="H28" s="21">
        <v>0</v>
      </c>
      <c r="I28" s="12">
        <v>0</v>
      </c>
      <c r="J28" s="12">
        <v>0</v>
      </c>
    </row>
    <row r="29" spans="1:10" x14ac:dyDescent="0.25">
      <c r="A29" s="5">
        <v>21</v>
      </c>
      <c r="B29" s="6" t="s">
        <v>33</v>
      </c>
      <c r="C29" s="15"/>
      <c r="D29" s="21"/>
      <c r="E29" s="21"/>
      <c r="F29" s="15"/>
      <c r="G29" s="21"/>
      <c r="H29" s="21"/>
      <c r="I29" s="12"/>
      <c r="J29" s="12"/>
    </row>
    <row r="30" spans="1:10" x14ac:dyDescent="0.25">
      <c r="A30" s="5">
        <v>22</v>
      </c>
      <c r="B30" s="6" t="s">
        <v>34</v>
      </c>
      <c r="C30" s="15"/>
      <c r="D30" s="22"/>
      <c r="E30" s="22"/>
      <c r="F30" s="15">
        <v>0</v>
      </c>
      <c r="G30" s="22">
        <v>0</v>
      </c>
      <c r="H30" s="22">
        <v>0</v>
      </c>
      <c r="I30" s="13">
        <v>0</v>
      </c>
      <c r="J30" s="13">
        <v>0</v>
      </c>
    </row>
    <row r="31" spans="1:10" x14ac:dyDescent="0.25">
      <c r="A31" s="5">
        <v>23</v>
      </c>
      <c r="B31" s="6" t="s">
        <v>35</v>
      </c>
      <c r="C31" s="15">
        <v>0</v>
      </c>
      <c r="D31" s="21">
        <v>0</v>
      </c>
      <c r="E31" s="21">
        <v>0</v>
      </c>
      <c r="F31" s="15">
        <v>1</v>
      </c>
      <c r="G31" s="21">
        <v>1</v>
      </c>
      <c r="H31" s="21">
        <v>3.3</v>
      </c>
      <c r="I31" s="12">
        <v>42</v>
      </c>
      <c r="J31" s="12">
        <v>149.32</v>
      </c>
    </row>
    <row r="32" spans="1:10" x14ac:dyDescent="0.25">
      <c r="A32" s="35">
        <v>24</v>
      </c>
      <c r="B32" s="10" t="s">
        <v>36</v>
      </c>
      <c r="C32" s="43">
        <v>6215</v>
      </c>
      <c r="D32" s="33">
        <v>10713</v>
      </c>
      <c r="E32" s="21">
        <v>21030</v>
      </c>
      <c r="F32" s="15">
        <v>9180</v>
      </c>
      <c r="G32" s="33">
        <v>14805</v>
      </c>
      <c r="H32" s="33">
        <v>33210.089999999997</v>
      </c>
      <c r="I32" s="14">
        <v>7275</v>
      </c>
      <c r="J32" s="14">
        <v>12185</v>
      </c>
    </row>
    <row r="33" spans="1:10" x14ac:dyDescent="0.25">
      <c r="A33" s="35">
        <v>25</v>
      </c>
      <c r="B33" s="10" t="s">
        <v>37</v>
      </c>
      <c r="C33" s="43">
        <v>5857</v>
      </c>
      <c r="D33" s="33">
        <v>10976</v>
      </c>
      <c r="E33" s="21">
        <v>224.2</v>
      </c>
      <c r="F33" s="15">
        <v>7881</v>
      </c>
      <c r="G33" s="21">
        <v>126</v>
      </c>
      <c r="H33" s="21">
        <v>306.61</v>
      </c>
      <c r="I33" s="12">
        <v>123097</v>
      </c>
      <c r="J33" s="12">
        <v>175381</v>
      </c>
    </row>
    <row r="34" spans="1:10" x14ac:dyDescent="0.25">
      <c r="A34" s="35">
        <v>26</v>
      </c>
      <c r="B34" s="10" t="s">
        <v>38</v>
      </c>
      <c r="C34" s="43">
        <v>683</v>
      </c>
      <c r="D34" s="33">
        <v>688</v>
      </c>
      <c r="E34" s="7">
        <v>782</v>
      </c>
      <c r="F34" s="15">
        <v>122</v>
      </c>
      <c r="G34" s="8">
        <v>702</v>
      </c>
      <c r="H34" s="7">
        <v>1017</v>
      </c>
      <c r="I34" s="12">
        <v>8496</v>
      </c>
      <c r="J34" s="12">
        <v>14301</v>
      </c>
    </row>
    <row r="35" spans="1:10" x14ac:dyDescent="0.25">
      <c r="A35" s="5">
        <v>27</v>
      </c>
      <c r="B35" s="6" t="s">
        <v>39</v>
      </c>
      <c r="C35" s="15">
        <v>0</v>
      </c>
      <c r="D35" s="21">
        <v>0</v>
      </c>
      <c r="E35" s="21">
        <v>0</v>
      </c>
      <c r="F35" s="15">
        <v>0</v>
      </c>
      <c r="G35" s="21">
        <v>0</v>
      </c>
      <c r="H35" s="21">
        <v>0</v>
      </c>
      <c r="I35" s="12"/>
      <c r="J35" s="12"/>
    </row>
    <row r="36" spans="1:10" x14ac:dyDescent="0.25">
      <c r="A36" s="5">
        <v>28</v>
      </c>
      <c r="B36" s="6" t="s">
        <v>40</v>
      </c>
      <c r="C36" s="15">
        <v>0</v>
      </c>
      <c r="D36" s="21">
        <v>0</v>
      </c>
      <c r="E36" s="21">
        <v>0</v>
      </c>
      <c r="F36" s="15">
        <v>0</v>
      </c>
      <c r="G36" s="21">
        <v>0</v>
      </c>
      <c r="H36" s="21">
        <v>0</v>
      </c>
      <c r="I36" s="12">
        <v>0</v>
      </c>
      <c r="J36" s="12">
        <v>0</v>
      </c>
    </row>
    <row r="37" spans="1:10" x14ac:dyDescent="0.25">
      <c r="A37" s="5">
        <v>29</v>
      </c>
      <c r="B37" s="6" t="s">
        <v>41</v>
      </c>
      <c r="C37" s="15">
        <v>0</v>
      </c>
      <c r="D37" s="21">
        <v>0</v>
      </c>
      <c r="E37" s="21">
        <v>0</v>
      </c>
      <c r="F37" s="15">
        <v>0</v>
      </c>
      <c r="G37" s="21">
        <v>0</v>
      </c>
      <c r="H37" s="21">
        <v>0</v>
      </c>
      <c r="I37" s="12">
        <v>2</v>
      </c>
      <c r="J37" s="12">
        <v>5.22</v>
      </c>
    </row>
    <row r="38" spans="1:10" x14ac:dyDescent="0.25">
      <c r="A38" s="5">
        <v>30</v>
      </c>
      <c r="B38" s="6" t="s">
        <v>42</v>
      </c>
      <c r="C38" s="15">
        <v>0</v>
      </c>
      <c r="D38" s="21">
        <v>0</v>
      </c>
      <c r="E38" s="21">
        <v>0</v>
      </c>
      <c r="F38" s="15">
        <v>0</v>
      </c>
      <c r="G38" s="21">
        <v>0</v>
      </c>
      <c r="H38" s="21">
        <v>0</v>
      </c>
      <c r="I38" s="12">
        <v>0</v>
      </c>
      <c r="J38" s="12">
        <v>0</v>
      </c>
    </row>
    <row r="39" spans="1:10" x14ac:dyDescent="0.25">
      <c r="A39" s="5">
        <v>31</v>
      </c>
      <c r="B39" s="6" t="s">
        <v>43</v>
      </c>
      <c r="C39" s="15">
        <v>0</v>
      </c>
      <c r="D39" s="21">
        <v>0</v>
      </c>
      <c r="E39" s="21">
        <v>0</v>
      </c>
      <c r="F39" s="15">
        <v>0</v>
      </c>
      <c r="G39" s="21">
        <v>0</v>
      </c>
      <c r="H39" s="21">
        <v>0</v>
      </c>
      <c r="I39" s="12">
        <v>0</v>
      </c>
      <c r="J39" s="12">
        <v>0</v>
      </c>
    </row>
    <row r="40" spans="1:10" x14ac:dyDescent="0.25">
      <c r="A40" s="5">
        <v>32</v>
      </c>
      <c r="B40" s="6" t="s">
        <v>44</v>
      </c>
      <c r="C40" s="17">
        <v>0</v>
      </c>
      <c r="D40" s="23">
        <v>0</v>
      </c>
      <c r="E40" s="23">
        <v>0</v>
      </c>
      <c r="F40" s="17">
        <v>0</v>
      </c>
      <c r="G40" s="23">
        <v>0</v>
      </c>
      <c r="H40" s="23">
        <v>0</v>
      </c>
      <c r="I40" s="16">
        <v>2821</v>
      </c>
      <c r="J40" s="16">
        <v>2384</v>
      </c>
    </row>
    <row r="41" spans="1:10" x14ac:dyDescent="0.25">
      <c r="A41" s="4" t="s">
        <v>45</v>
      </c>
      <c r="B41" s="18" t="s">
        <v>46</v>
      </c>
      <c r="C41" s="19">
        <f t="shared" ref="C41:J41" si="1">SUM(C27:C39)</f>
        <v>12755</v>
      </c>
      <c r="D41" s="19">
        <f t="shared" si="1"/>
        <v>22377</v>
      </c>
      <c r="E41" s="19">
        <f t="shared" si="1"/>
        <v>22036.2</v>
      </c>
      <c r="F41" s="19">
        <f t="shared" si="1"/>
        <v>17184</v>
      </c>
      <c r="G41" s="19">
        <f t="shared" si="1"/>
        <v>15634</v>
      </c>
      <c r="H41" s="19">
        <f t="shared" si="1"/>
        <v>34537</v>
      </c>
      <c r="I41" s="19">
        <f t="shared" si="1"/>
        <v>138928</v>
      </c>
      <c r="J41" s="19">
        <f t="shared" si="1"/>
        <v>202190.54</v>
      </c>
    </row>
    <row r="42" spans="1:10" x14ac:dyDescent="0.25">
      <c r="A42" s="5">
        <v>33</v>
      </c>
      <c r="B42" s="6" t="s">
        <v>47</v>
      </c>
      <c r="C42" s="24">
        <v>0</v>
      </c>
      <c r="D42" s="24">
        <v>0</v>
      </c>
      <c r="E42" s="24">
        <v>0</v>
      </c>
      <c r="F42" s="24">
        <v>0</v>
      </c>
      <c r="G42" s="24"/>
      <c r="H42" s="24"/>
      <c r="I42" s="12"/>
      <c r="J42" s="12"/>
    </row>
    <row r="43" spans="1:10" x14ac:dyDescent="0.25">
      <c r="A43" s="5">
        <v>34</v>
      </c>
      <c r="B43" s="6" t="s">
        <v>48</v>
      </c>
      <c r="C43" s="25"/>
      <c r="D43" s="25"/>
      <c r="E43" s="25"/>
      <c r="F43" s="25"/>
      <c r="G43" s="25"/>
      <c r="H43" s="25"/>
      <c r="I43" s="25"/>
      <c r="J43" s="25"/>
    </row>
    <row r="44" spans="1:10" x14ac:dyDescent="0.25">
      <c r="A44" s="5">
        <v>35</v>
      </c>
      <c r="B44" s="6" t="s">
        <v>49</v>
      </c>
      <c r="C44" s="24"/>
      <c r="D44" s="24"/>
      <c r="E44" s="24"/>
      <c r="F44" s="24"/>
      <c r="G44" s="24"/>
      <c r="H44" s="24"/>
      <c r="I44" s="21"/>
      <c r="J44" s="21"/>
    </row>
    <row r="45" spans="1:10" x14ac:dyDescent="0.25">
      <c r="A45" s="5">
        <v>36</v>
      </c>
      <c r="B45" s="6" t="s">
        <v>50</v>
      </c>
      <c r="C45" s="24"/>
      <c r="D45" s="24"/>
      <c r="E45" s="24"/>
      <c r="F45" s="24"/>
      <c r="G45" s="24"/>
      <c r="H45" s="24"/>
      <c r="I45" s="12"/>
      <c r="J45" s="12"/>
    </row>
    <row r="46" spans="1:10" x14ac:dyDescent="0.25">
      <c r="A46" s="5">
        <v>37</v>
      </c>
      <c r="B46" s="6" t="s">
        <v>51</v>
      </c>
      <c r="C46" s="25"/>
      <c r="D46" s="25"/>
      <c r="E46" s="25"/>
      <c r="F46" s="25"/>
      <c r="G46" s="25"/>
      <c r="H46" s="25"/>
      <c r="I46" s="26"/>
      <c r="J46" s="26"/>
    </row>
    <row r="47" spans="1:10" x14ac:dyDescent="0.25">
      <c r="A47" s="5">
        <v>38</v>
      </c>
      <c r="B47" s="6" t="s">
        <v>52</v>
      </c>
      <c r="C47" s="24"/>
      <c r="D47" s="24"/>
      <c r="E47" s="24"/>
      <c r="F47" s="24"/>
      <c r="G47" s="24"/>
      <c r="H47" s="24"/>
      <c r="I47" s="12"/>
      <c r="J47" s="12"/>
    </row>
    <row r="48" spans="1:10" x14ac:dyDescent="0.25">
      <c r="A48" s="5">
        <v>39</v>
      </c>
      <c r="B48" s="6" t="s">
        <v>53</v>
      </c>
      <c r="C48" s="24"/>
      <c r="D48" s="24"/>
      <c r="E48" s="24"/>
      <c r="F48" s="24"/>
      <c r="G48" s="24"/>
      <c r="H48" s="24"/>
      <c r="I48" s="12"/>
      <c r="J48" s="12"/>
    </row>
    <row r="49" spans="1:10" x14ac:dyDescent="0.25">
      <c r="A49" s="5">
        <v>40</v>
      </c>
      <c r="B49" s="6" t="s">
        <v>54</v>
      </c>
      <c r="C49" s="24"/>
      <c r="D49" s="24"/>
      <c r="E49" s="24"/>
      <c r="F49" s="24"/>
      <c r="G49" s="24"/>
      <c r="H49" s="24"/>
      <c r="I49" s="12"/>
      <c r="J49" s="12"/>
    </row>
    <row r="50" spans="1:10" x14ac:dyDescent="0.25">
      <c r="A50" s="5">
        <v>41</v>
      </c>
      <c r="B50" s="6" t="s">
        <v>55</v>
      </c>
      <c r="C50" s="24"/>
      <c r="D50" s="24"/>
      <c r="E50" s="24"/>
      <c r="F50" s="24"/>
      <c r="G50" s="24"/>
      <c r="H50" s="24"/>
      <c r="I50" s="12"/>
      <c r="J50" s="12"/>
    </row>
    <row r="51" spans="1:10" x14ac:dyDescent="0.25">
      <c r="A51" s="4" t="s">
        <v>56</v>
      </c>
      <c r="B51" s="18" t="s">
        <v>57</v>
      </c>
      <c r="C51" s="19">
        <f>SUM(C42:C50)</f>
        <v>0</v>
      </c>
      <c r="D51" s="19">
        <f t="shared" ref="D51:E51" si="2">SUM(D42:D50)</f>
        <v>0</v>
      </c>
      <c r="E51" s="19">
        <f t="shared" si="2"/>
        <v>0</v>
      </c>
      <c r="F51" s="19">
        <f>SUM(F42:F50)</f>
        <v>0</v>
      </c>
      <c r="G51" s="19">
        <f t="shared" ref="G51:J51" si="3">SUM(G42:G50)</f>
        <v>0</v>
      </c>
      <c r="H51" s="19">
        <f t="shared" si="3"/>
        <v>0</v>
      </c>
      <c r="I51" s="19">
        <f t="shared" si="3"/>
        <v>0</v>
      </c>
      <c r="J51" s="19">
        <f t="shared" si="3"/>
        <v>0</v>
      </c>
    </row>
    <row r="52" spans="1:10" x14ac:dyDescent="0.25">
      <c r="A52" s="27">
        <v>42</v>
      </c>
      <c r="B52" s="6" t="s">
        <v>58</v>
      </c>
      <c r="C52" s="24"/>
      <c r="D52" s="24"/>
      <c r="E52" s="24"/>
      <c r="F52" s="24"/>
      <c r="G52" s="24"/>
      <c r="H52" s="24"/>
      <c r="I52" s="12"/>
      <c r="J52" s="12"/>
    </row>
    <row r="53" spans="1:10" x14ac:dyDescent="0.25">
      <c r="A53" s="28"/>
      <c r="B53" s="29" t="s">
        <v>59</v>
      </c>
      <c r="C53" s="19">
        <f>C52</f>
        <v>0</v>
      </c>
      <c r="D53" s="19">
        <f t="shared" ref="D53:J53" si="4">D52</f>
        <v>0</v>
      </c>
      <c r="E53" s="19">
        <f t="shared" si="4"/>
        <v>0</v>
      </c>
      <c r="F53" s="19">
        <f>F52</f>
        <v>0</v>
      </c>
      <c r="G53" s="19">
        <f t="shared" ref="G53:H53" si="5">G52</f>
        <v>0</v>
      </c>
      <c r="H53" s="19">
        <f t="shared" si="5"/>
        <v>0</v>
      </c>
      <c r="I53" s="19">
        <f t="shared" si="4"/>
        <v>0</v>
      </c>
      <c r="J53" s="19">
        <f t="shared" si="4"/>
        <v>0</v>
      </c>
    </row>
    <row r="54" spans="1:10" x14ac:dyDescent="0.25">
      <c r="A54" s="27">
        <v>43</v>
      </c>
      <c r="B54" s="6" t="s">
        <v>60</v>
      </c>
      <c r="C54" s="24"/>
      <c r="D54" s="24"/>
      <c r="E54" s="24"/>
      <c r="F54" s="24"/>
      <c r="G54" s="24"/>
      <c r="H54" s="24"/>
      <c r="I54" s="12"/>
      <c r="J54" s="12"/>
    </row>
    <row r="55" spans="1:10" x14ac:dyDescent="0.25">
      <c r="A55" s="28"/>
      <c r="B55" s="29" t="s">
        <v>61</v>
      </c>
      <c r="C55" s="19">
        <f>C54</f>
        <v>0</v>
      </c>
      <c r="D55" s="19">
        <f t="shared" ref="D55:E55" si="6">D54</f>
        <v>0</v>
      </c>
      <c r="E55" s="19">
        <f t="shared" si="6"/>
        <v>0</v>
      </c>
      <c r="F55" s="19">
        <f>F54</f>
        <v>0</v>
      </c>
      <c r="G55" s="19">
        <f t="shared" ref="G55:J55" si="7">G54</f>
        <v>0</v>
      </c>
      <c r="H55" s="19">
        <f t="shared" si="7"/>
        <v>0</v>
      </c>
      <c r="I55" s="19">
        <f t="shared" si="7"/>
        <v>0</v>
      </c>
      <c r="J55" s="19">
        <f t="shared" si="7"/>
        <v>0</v>
      </c>
    </row>
    <row r="56" spans="1:10" x14ac:dyDescent="0.25">
      <c r="A56" s="5">
        <v>44</v>
      </c>
      <c r="B56" s="6" t="s">
        <v>62</v>
      </c>
      <c r="C56" s="20">
        <v>2834</v>
      </c>
      <c r="D56" s="20">
        <v>2834</v>
      </c>
      <c r="E56" s="22">
        <v>2313.9899999999998</v>
      </c>
      <c r="F56" s="20">
        <v>7075</v>
      </c>
      <c r="G56" s="20">
        <v>7075</v>
      </c>
      <c r="H56" s="34">
        <v>4678</v>
      </c>
      <c r="I56" s="21">
        <v>122982</v>
      </c>
      <c r="J56" s="21">
        <v>128346.6</v>
      </c>
    </row>
    <row r="57" spans="1:10" x14ac:dyDescent="0.25">
      <c r="A57" s="5">
        <v>45</v>
      </c>
      <c r="B57" s="6" t="s">
        <v>63</v>
      </c>
      <c r="C57" s="17">
        <v>3628</v>
      </c>
      <c r="D57" s="17">
        <v>3628</v>
      </c>
      <c r="E57" s="16">
        <v>5504</v>
      </c>
      <c r="F57" s="17">
        <v>4407</v>
      </c>
      <c r="G57" s="17">
        <v>4407</v>
      </c>
      <c r="H57" s="17">
        <v>17765</v>
      </c>
      <c r="I57" s="16">
        <v>41202</v>
      </c>
      <c r="J57" s="16">
        <v>23350.799999999999</v>
      </c>
    </row>
    <row r="58" spans="1:10" x14ac:dyDescent="0.25">
      <c r="A58" s="4" t="s">
        <v>64</v>
      </c>
      <c r="B58" s="18" t="s">
        <v>65</v>
      </c>
      <c r="C58" s="19">
        <f t="shared" ref="C58:J58" si="8">SUM(C56:C57)</f>
        <v>6462</v>
      </c>
      <c r="D58" s="19">
        <f t="shared" si="8"/>
        <v>6462</v>
      </c>
      <c r="E58" s="19">
        <f t="shared" si="8"/>
        <v>7817.99</v>
      </c>
      <c r="F58" s="19">
        <f t="shared" si="8"/>
        <v>11482</v>
      </c>
      <c r="G58" s="19">
        <f t="shared" si="8"/>
        <v>11482</v>
      </c>
      <c r="H58" s="19">
        <f t="shared" si="8"/>
        <v>22443</v>
      </c>
      <c r="I58" s="19">
        <f t="shared" si="8"/>
        <v>164184</v>
      </c>
      <c r="J58" s="19">
        <f t="shared" si="8"/>
        <v>151697.4</v>
      </c>
    </row>
    <row r="59" spans="1:10" x14ac:dyDescent="0.25">
      <c r="A59" s="30"/>
      <c r="B59" s="6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31"/>
      <c r="B60" s="32" t="s">
        <v>66</v>
      </c>
      <c r="C60" s="31">
        <f>C58+C55+C53+C51+C41+C26</f>
        <v>29062</v>
      </c>
      <c r="D60" s="31">
        <f t="shared" ref="D60:J60" si="9">D58+D55+D53+D51+D41+D26</f>
        <v>38733</v>
      </c>
      <c r="E60" s="31">
        <f t="shared" si="9"/>
        <v>36822.5</v>
      </c>
      <c r="F60" s="31">
        <f>F58+F55+F53+F51+F41+F26</f>
        <v>58866</v>
      </c>
      <c r="G60" s="31">
        <f t="shared" ref="G60:H60" si="10">G58+G55+G53+G51+G41+G26</f>
        <v>51025</v>
      </c>
      <c r="H60" s="31">
        <f t="shared" si="10"/>
        <v>70939.988299999997</v>
      </c>
      <c r="I60" s="31">
        <f t="shared" si="9"/>
        <v>426171</v>
      </c>
      <c r="J60" s="31">
        <f t="shared" si="9"/>
        <v>482723.53</v>
      </c>
    </row>
  </sheetData>
  <mergeCells count="8">
    <mergeCell ref="A2:J2"/>
    <mergeCell ref="H1:J1"/>
    <mergeCell ref="A3:J3"/>
    <mergeCell ref="A5:A6"/>
    <mergeCell ref="B5:B6"/>
    <mergeCell ref="C5:E5"/>
    <mergeCell ref="F5:H5"/>
    <mergeCell ref="I5:J5"/>
  </mergeCells>
  <printOptions horizontalCentered="1"/>
  <pageMargins left="0.2" right="0.2" top="0.5" bottom="0.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b020800</dc:creator>
  <cp:lastModifiedBy>A.R.Teke</cp:lastModifiedBy>
  <cp:lastPrinted>2021-01-28T05:43:31Z</cp:lastPrinted>
  <dcterms:created xsi:type="dcterms:W3CDTF">2020-11-05T13:45:17Z</dcterms:created>
  <dcterms:modified xsi:type="dcterms:W3CDTF">2021-07-28T10:33:37Z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MAHABANK\B020800</vt:lpwstr>
  </property>
  <property fmtid="{D5CDD505-2E9C-101B-9397-08002B2CF9AE}" pid="4" name="DLPManualFileClassificationLastModificationDate">
    <vt:lpwstr>1611834023</vt:lpwstr>
  </property>
  <property fmtid="{D5CDD505-2E9C-101B-9397-08002B2CF9AE}" pid="5" name="DLPManualFileClassificationVersion">
    <vt:lpwstr>11.1.0.61</vt:lpwstr>
  </property>
</Properties>
</file>