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Districtwise30092011" sheetId="1" r:id="rId1"/>
  </sheets>
  <definedNames/>
  <calcPr fullCalcOnLoad="1"/>
</workbook>
</file>

<file path=xl/sharedStrings.xml><?xml version="1.0" encoding="utf-8"?>
<sst xmlns="http://schemas.openxmlformats.org/spreadsheetml/2006/main" count="136" uniqueCount="94">
  <si>
    <t>STATEMENT SHOWING PRIORITY SECTOR ADVANCES GRANTED TO THE MEMBERS OF SEPCIFIED MINORITY COMMUNITIES</t>
  </si>
  <si>
    <t>BANK NAME :  BANK OF MAHARASHTRA.                           BANK CODE : 330                               NO. OF ACCTS : ACTUAL</t>
  </si>
  <si>
    <t>PART 'A' :        ## FOR IDENTIFIED DISTRICTS.</t>
  </si>
  <si>
    <t xml:space="preserve">         (AMT. IN LAKHS OF RS.)</t>
  </si>
  <si>
    <t>SR.NO.</t>
  </si>
  <si>
    <t>DISTRICT NAME</t>
  </si>
  <si>
    <t xml:space="preserve">CODE </t>
  </si>
  <si>
    <t xml:space="preserve">  CHRISTIANS                 (10)</t>
  </si>
  <si>
    <t>MUSLIMS                            (20)</t>
  </si>
  <si>
    <t>NEO BUDHISTS                 (30)</t>
  </si>
  <si>
    <t xml:space="preserve">  SIKHS                            (40)</t>
  </si>
  <si>
    <t xml:space="preserve">  ZOROASTRIANS                (50)</t>
  </si>
  <si>
    <t xml:space="preserve">  TOTAL 'A'</t>
  </si>
  <si>
    <t xml:space="preserve"> OTHERS 'B'                                (90)</t>
  </si>
  <si>
    <t>NO.</t>
  </si>
  <si>
    <t>A/Cs</t>
  </si>
  <si>
    <t>O/S Balance</t>
  </si>
  <si>
    <t>KAMRUP</t>
  </si>
  <si>
    <t>BONGAIGAON</t>
  </si>
  <si>
    <t>GOALPARA</t>
  </si>
  <si>
    <t>HAILAKANDI</t>
  </si>
  <si>
    <t>DARRANG</t>
  </si>
  <si>
    <t>KARIMGANJ</t>
  </si>
  <si>
    <t>DHUBRI</t>
  </si>
  <si>
    <t>KOKRAJHAR</t>
  </si>
  <si>
    <t>CACHAR</t>
  </si>
  <si>
    <t>WEST GARO HILLS</t>
  </si>
  <si>
    <t>PASCHIMI CHAMPARAN</t>
  </si>
  <si>
    <t>PAKUR</t>
  </si>
  <si>
    <t>KATIHAR</t>
  </si>
  <si>
    <t>PURNIA</t>
  </si>
  <si>
    <t>RANCHI</t>
  </si>
  <si>
    <t>TAWANG</t>
  </si>
  <si>
    <t>KOLKATA</t>
  </si>
  <si>
    <t>NORTH 24 PARGANAS</t>
  </si>
  <si>
    <t>SOUTH 24 PARGANAS</t>
  </si>
  <si>
    <t>HAORA</t>
  </si>
  <si>
    <t>BARDDHAMAN</t>
  </si>
  <si>
    <t>NADIA</t>
  </si>
  <si>
    <t>NICOBAR</t>
  </si>
  <si>
    <t>LUCKNOW</t>
  </si>
  <si>
    <t>UDHAM SINGH NAGAR</t>
  </si>
  <si>
    <t>BALRAMPUR</t>
  </si>
  <si>
    <t>BAHRAICH</t>
  </si>
  <si>
    <t>SHRAVASTI</t>
  </si>
  <si>
    <t>BAREILLY</t>
  </si>
  <si>
    <t>SIDHARTHANAGAR</t>
  </si>
  <si>
    <t>GHAZIABAD</t>
  </si>
  <si>
    <t>MEERUT</t>
  </si>
  <si>
    <t>HARIDWAR</t>
  </si>
  <si>
    <t>RAMPUR</t>
  </si>
  <si>
    <t>GURGAON</t>
  </si>
  <si>
    <t>CHUNGLANG</t>
  </si>
  <si>
    <t>GANGANAGAR</t>
  </si>
  <si>
    <t>BRIHAN MUMBAI</t>
  </si>
  <si>
    <t>AURANGABAD (MAH)</t>
  </si>
  <si>
    <t>PARBHANI</t>
  </si>
  <si>
    <t>AMRAVATI</t>
  </si>
  <si>
    <t>AKOLA</t>
  </si>
  <si>
    <t>WASHIM</t>
  </si>
  <si>
    <t>BULDHANA</t>
  </si>
  <si>
    <t>SOUTH GOA</t>
  </si>
  <si>
    <t>BHOPAL</t>
  </si>
  <si>
    <t>HYDERABAD</t>
  </si>
  <si>
    <t>GULBARGA</t>
  </si>
  <si>
    <t>DAKSHIN KANNAD</t>
  </si>
  <si>
    <t>KANYAKUMARI</t>
  </si>
  <si>
    <t>THIRUVANANTHAPURAM</t>
  </si>
  <si>
    <t>KOLLAM</t>
  </si>
  <si>
    <t>ALAPUZHA</t>
  </si>
  <si>
    <t>KOTTAYAM</t>
  </si>
  <si>
    <t>ERNAKULAM</t>
  </si>
  <si>
    <t>THRISSUR</t>
  </si>
  <si>
    <t>PALAKKAD</t>
  </si>
  <si>
    <t>PATHANAMTHITTA</t>
  </si>
  <si>
    <t>KOZHIKODE</t>
  </si>
  <si>
    <t>Grand Total</t>
  </si>
  <si>
    <t>TOTALADVANCE IN IDENTIFIED DISTRICTS 'C'        (99)</t>
  </si>
  <si>
    <t>DELHI</t>
  </si>
  <si>
    <t>Page 1</t>
  </si>
  <si>
    <t>Continued Next Page No.2</t>
  </si>
  <si>
    <t>NAGAON</t>
  </si>
  <si>
    <t>MUZAFFARNAGAR</t>
  </si>
  <si>
    <t>SAHARANPUR</t>
  </si>
  <si>
    <t>BIJNOR</t>
  </si>
  <si>
    <t>UTTAR DINAJPUR</t>
  </si>
  <si>
    <t>KHERI</t>
  </si>
  <si>
    <t>MORADABAD</t>
  </si>
  <si>
    <t>PAPUMPARE</t>
  </si>
  <si>
    <t>BIDAR</t>
  </si>
  <si>
    <t>VIS-À-VIS OVERALL PRIORITY SECTOR ADVANCES TO OTHERS FOR THE QUARTER ENDED 30/09/2011.</t>
  </si>
  <si>
    <t>MALDAH</t>
  </si>
  <si>
    <t>Continued from Page 1</t>
  </si>
  <si>
    <t>Page 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</si>
</sst>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;[Red]0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5" xfId="0" applyFont="1" applyFill="1" applyBorder="1" applyAlignment="1">
      <alignment/>
    </xf>
    <xf numFmtId="165" fontId="3" fillId="0" borderId="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4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2" fontId="0" fillId="0" borderId="0" xfId="0" applyNumberFormat="1" applyBorder="1" applyAlignment="1">
      <alignment/>
    </xf>
    <xf numFmtId="166" fontId="3" fillId="0" borderId="12" xfId="0" applyNumberFormat="1" applyFont="1" applyBorder="1" applyAlignment="1">
      <alignment/>
    </xf>
    <xf numFmtId="0" fontId="3" fillId="0" borderId="13" xfId="0" applyFont="1" applyFill="1" applyBorder="1" applyAlignment="1">
      <alignment/>
    </xf>
    <xf numFmtId="166" fontId="3" fillId="0" borderId="4" xfId="0" applyNumberFormat="1" applyFont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5" xfId="0" applyFont="1" applyBorder="1" applyAlignment="1">
      <alignment/>
    </xf>
    <xf numFmtId="2" fontId="0" fillId="0" borderId="0" xfId="0" applyNumberForma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66" fontId="3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Border="1" applyAlignment="1">
      <alignment/>
    </xf>
    <xf numFmtId="0" fontId="0" fillId="0" borderId="5" xfId="0" applyFill="1" applyBorder="1" applyAlignment="1">
      <alignment/>
    </xf>
    <xf numFmtId="0" fontId="0" fillId="0" borderId="8" xfId="0" applyFont="1" applyBorder="1" applyAlignment="1">
      <alignment/>
    </xf>
    <xf numFmtId="2" fontId="0" fillId="0" borderId="8" xfId="0" applyNumberFormat="1" applyFont="1" applyBorder="1" applyAlignment="1">
      <alignment/>
    </xf>
    <xf numFmtId="0" fontId="3" fillId="0" borderId="18" xfId="0" applyFont="1" applyFill="1" applyBorder="1" applyAlignment="1">
      <alignment/>
    </xf>
    <xf numFmtId="0" fontId="0" fillId="0" borderId="2" xfId="0" applyFill="1" applyBorder="1" applyAlignment="1">
      <alignment/>
    </xf>
    <xf numFmtId="2" fontId="0" fillId="0" borderId="2" xfId="0" applyNumberFormat="1" applyFill="1" applyBorder="1" applyAlignment="1">
      <alignment/>
    </xf>
    <xf numFmtId="2" fontId="0" fillId="0" borderId="5" xfId="0" applyNumberFormat="1" applyFill="1" applyBorder="1" applyAlignment="1">
      <alignment/>
    </xf>
    <xf numFmtId="0" fontId="0" fillId="0" borderId="5" xfId="0" applyFont="1" applyBorder="1" applyAlignment="1">
      <alignment/>
    </xf>
    <xf numFmtId="2" fontId="0" fillId="0" borderId="5" xfId="0" applyNumberFormat="1" applyFont="1" applyBorder="1" applyAlignment="1">
      <alignment/>
    </xf>
    <xf numFmtId="2" fontId="0" fillId="0" borderId="3" xfId="0" applyNumberFormat="1" applyFill="1" applyBorder="1" applyAlignment="1">
      <alignment/>
    </xf>
    <xf numFmtId="2" fontId="0" fillId="0" borderId="6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0" fillId="0" borderId="5" xfId="0" applyNumberFormat="1" applyBorder="1" applyAlignment="1">
      <alignment/>
    </xf>
    <xf numFmtId="2" fontId="3" fillId="0" borderId="20" xfId="0" applyNumberFormat="1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20" xfId="0" applyNumberFormat="1" applyFill="1" applyBorder="1" applyAlignment="1">
      <alignment/>
    </xf>
    <xf numFmtId="0" fontId="3" fillId="0" borderId="2" xfId="0" applyFont="1" applyFill="1" applyBorder="1" applyAlignment="1">
      <alignment horizontal="justify" vertical="justify"/>
    </xf>
    <xf numFmtId="0" fontId="3" fillId="0" borderId="3" xfId="0" applyFont="1" applyFill="1" applyBorder="1" applyAlignment="1">
      <alignment horizontal="justify" vertical="justify"/>
    </xf>
    <xf numFmtId="0" fontId="3" fillId="0" borderId="2" xfId="0" applyFont="1" applyFill="1" applyBorder="1" applyAlignment="1">
      <alignment horizontal="justify" vertical="top"/>
    </xf>
    <xf numFmtId="0" fontId="3" fillId="0" borderId="3" xfId="0" applyFont="1" applyFill="1" applyBorder="1" applyAlignment="1">
      <alignment horizontal="justify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88"/>
  <sheetViews>
    <sheetView tabSelected="1" zoomScaleSheetLayoutView="75" workbookViewId="0" topLeftCell="A1">
      <pane ySplit="8" topLeftCell="BM9" activePane="bottomLeft" state="frozen"/>
      <selection pane="topLeft" activeCell="A1" sqref="A1"/>
      <selection pane="bottomLeft" activeCell="H16" sqref="H16"/>
    </sheetView>
  </sheetViews>
  <sheetFormatPr defaultColWidth="9.140625" defaultRowHeight="12.75"/>
  <cols>
    <col min="1" max="1" width="7.140625" style="0" customWidth="1"/>
    <col min="2" max="2" width="19.00390625" style="0" customWidth="1"/>
    <col min="3" max="3" width="5.421875" style="0" customWidth="1"/>
    <col min="4" max="4" width="8.00390625" style="0" customWidth="1"/>
    <col min="6" max="6" width="7.8515625" style="0" customWidth="1"/>
    <col min="8" max="8" width="8.28125" style="0" customWidth="1"/>
    <col min="10" max="10" width="9.00390625" style="0" customWidth="1"/>
    <col min="12" max="12" width="7.57421875" style="0" customWidth="1"/>
    <col min="14" max="14" width="10.140625" style="0" customWidth="1"/>
    <col min="15" max="15" width="12.00390625" style="0" customWidth="1"/>
    <col min="16" max="16" width="11.7109375" style="0" customWidth="1"/>
    <col min="17" max="17" width="13.00390625" style="0" customWidth="1"/>
    <col min="18" max="18" width="11.140625" style="0" customWidth="1"/>
    <col min="19" max="19" width="11.8515625" style="0" customWidth="1"/>
    <col min="20" max="21" width="9.57421875" style="0" bestFit="1" customWidth="1"/>
  </cols>
  <sheetData>
    <row r="1" spans="1:19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 t="s">
        <v>79</v>
      </c>
      <c r="S1" s="3"/>
    </row>
    <row r="2" spans="1:19" ht="12.75">
      <c r="A2" s="5" t="s">
        <v>90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</row>
    <row r="3" spans="1:19" ht="12.7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1:19" ht="12.75">
      <c r="A4" s="5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7"/>
    </row>
    <row r="5" spans="1:19" ht="12.75">
      <c r="A5" s="5" t="s">
        <v>2</v>
      </c>
      <c r="B5" s="6"/>
      <c r="C5" s="6"/>
      <c r="D5" s="6"/>
      <c r="E5" s="6"/>
      <c r="F5" s="6"/>
      <c r="G5" s="6"/>
      <c r="H5" s="6"/>
      <c r="I5" s="6"/>
      <c r="J5" s="6" t="s">
        <v>3</v>
      </c>
      <c r="K5" s="6"/>
      <c r="L5" s="6"/>
      <c r="M5" s="6"/>
      <c r="N5" s="6"/>
      <c r="O5" s="6"/>
      <c r="P5" s="6"/>
      <c r="Q5" s="6"/>
      <c r="R5" s="6"/>
      <c r="S5" s="7"/>
    </row>
    <row r="6" spans="1:19" ht="13.5" thickBo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0"/>
    </row>
    <row r="7" spans="1:19" s="18" customFormat="1" ht="13.5" thickBot="1">
      <c r="A7" s="23" t="s">
        <v>4</v>
      </c>
      <c r="B7" s="17" t="s">
        <v>5</v>
      </c>
      <c r="C7" s="17" t="s">
        <v>6</v>
      </c>
      <c r="D7" s="17" t="s">
        <v>7</v>
      </c>
      <c r="E7" s="17"/>
      <c r="F7" s="17" t="s">
        <v>8</v>
      </c>
      <c r="G7" s="17"/>
      <c r="H7" s="17" t="s">
        <v>9</v>
      </c>
      <c r="I7" s="17"/>
      <c r="J7" s="17" t="s">
        <v>10</v>
      </c>
      <c r="K7" s="17"/>
      <c r="L7" s="17" t="s">
        <v>11</v>
      </c>
      <c r="M7" s="17"/>
      <c r="N7" s="17" t="s">
        <v>12</v>
      </c>
      <c r="O7" s="17"/>
      <c r="P7" s="17" t="s">
        <v>13</v>
      </c>
      <c r="Q7" s="17"/>
      <c r="R7" s="65" t="s">
        <v>77</v>
      </c>
      <c r="S7" s="66"/>
    </row>
    <row r="8" spans="1:19" s="18" customFormat="1" ht="13.5" thickBot="1">
      <c r="A8" s="32"/>
      <c r="B8" s="33"/>
      <c r="C8" s="26" t="s">
        <v>14</v>
      </c>
      <c r="D8" s="26" t="s">
        <v>15</v>
      </c>
      <c r="E8" s="26" t="s">
        <v>16</v>
      </c>
      <c r="F8" s="26" t="s">
        <v>15</v>
      </c>
      <c r="G8" s="26" t="s">
        <v>16</v>
      </c>
      <c r="H8" s="26" t="s">
        <v>15</v>
      </c>
      <c r="I8" s="26" t="s">
        <v>16</v>
      </c>
      <c r="J8" s="26" t="s">
        <v>15</v>
      </c>
      <c r="K8" s="26" t="s">
        <v>16</v>
      </c>
      <c r="L8" s="26" t="s">
        <v>15</v>
      </c>
      <c r="M8" s="26" t="s">
        <v>16</v>
      </c>
      <c r="N8" s="26" t="s">
        <v>15</v>
      </c>
      <c r="O8" s="26" t="s">
        <v>16</v>
      </c>
      <c r="P8" s="26" t="s">
        <v>15</v>
      </c>
      <c r="Q8" s="26" t="s">
        <v>16</v>
      </c>
      <c r="R8" s="26" t="s">
        <v>15</v>
      </c>
      <c r="S8" s="27" t="s">
        <v>16</v>
      </c>
    </row>
    <row r="9" spans="1:20" ht="12.75">
      <c r="A9" s="34">
        <v>1</v>
      </c>
      <c r="B9" s="2" t="s">
        <v>17</v>
      </c>
      <c r="C9" s="28">
        <v>1</v>
      </c>
      <c r="D9" s="37"/>
      <c r="E9" s="37"/>
      <c r="F9" s="37">
        <v>10</v>
      </c>
      <c r="G9" s="39">
        <v>35.36</v>
      </c>
      <c r="H9" s="37"/>
      <c r="I9" s="37"/>
      <c r="J9" s="37">
        <v>2</v>
      </c>
      <c r="K9" s="39">
        <v>10.14</v>
      </c>
      <c r="L9" s="37"/>
      <c r="M9" s="37"/>
      <c r="N9" s="42">
        <f>D9+F9+H9+J9+L9</f>
        <v>12</v>
      </c>
      <c r="O9" s="43">
        <f>E9+G9+I9+K9+M9</f>
        <v>45.5</v>
      </c>
      <c r="P9" s="37">
        <v>119</v>
      </c>
      <c r="Q9" s="45">
        <v>460.84</v>
      </c>
      <c r="R9" s="42">
        <f>N9+P9</f>
        <v>131</v>
      </c>
      <c r="S9" s="47">
        <f>O9+Q9</f>
        <v>506.34</v>
      </c>
      <c r="T9" s="13"/>
    </row>
    <row r="10" spans="1:20" ht="12.75">
      <c r="A10" s="24">
        <v>2</v>
      </c>
      <c r="B10" s="6" t="s">
        <v>18</v>
      </c>
      <c r="C10" s="29">
        <v>2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>
        <f aca="true" t="shared" si="0" ref="N10:N43">D10+F10+H10+J10+L10</f>
        <v>0</v>
      </c>
      <c r="O10" s="44">
        <f aca="true" t="shared" si="1" ref="O10:O43">E10+G10+I10+K10+M10</f>
        <v>0</v>
      </c>
      <c r="P10" s="37">
        <v>9</v>
      </c>
      <c r="Q10" s="45">
        <v>4.92</v>
      </c>
      <c r="R10" s="38">
        <f aca="true" t="shared" si="2" ref="R10:R43">N10+P10</f>
        <v>9</v>
      </c>
      <c r="S10" s="48">
        <f aca="true" t="shared" si="3" ref="S10:S43">O10+Q10</f>
        <v>4.92</v>
      </c>
      <c r="T10" s="13"/>
    </row>
    <row r="11" spans="1:20" ht="12.75">
      <c r="A11" s="24">
        <v>3</v>
      </c>
      <c r="B11" s="6" t="s">
        <v>19</v>
      </c>
      <c r="C11" s="29">
        <v>3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>
        <f t="shared" si="0"/>
        <v>0</v>
      </c>
      <c r="O11" s="44">
        <f t="shared" si="1"/>
        <v>0</v>
      </c>
      <c r="P11" s="37">
        <v>8</v>
      </c>
      <c r="Q11" s="45">
        <v>13.64</v>
      </c>
      <c r="R11" s="38">
        <f t="shared" si="2"/>
        <v>8</v>
      </c>
      <c r="S11" s="48">
        <f t="shared" si="3"/>
        <v>13.64</v>
      </c>
      <c r="T11" s="13"/>
    </row>
    <row r="12" spans="1:20" ht="12.75">
      <c r="A12" s="24">
        <v>4</v>
      </c>
      <c r="B12" s="6" t="s">
        <v>20</v>
      </c>
      <c r="C12" s="29">
        <v>4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>
        <f t="shared" si="0"/>
        <v>0</v>
      </c>
      <c r="O12" s="44">
        <f t="shared" si="1"/>
        <v>0</v>
      </c>
      <c r="P12" s="37">
        <v>9</v>
      </c>
      <c r="Q12" s="45">
        <v>3.18</v>
      </c>
      <c r="R12" s="38">
        <f t="shared" si="2"/>
        <v>9</v>
      </c>
      <c r="S12" s="48">
        <f t="shared" si="3"/>
        <v>3.18</v>
      </c>
      <c r="T12" s="13"/>
    </row>
    <row r="13" spans="1:20" ht="12.75">
      <c r="A13" s="24">
        <v>5</v>
      </c>
      <c r="B13" s="6" t="s">
        <v>21</v>
      </c>
      <c r="C13" s="29">
        <v>7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>
        <f t="shared" si="0"/>
        <v>0</v>
      </c>
      <c r="O13" s="44">
        <f t="shared" si="1"/>
        <v>0</v>
      </c>
      <c r="P13" s="37"/>
      <c r="Q13" s="37"/>
      <c r="R13" s="38">
        <f t="shared" si="2"/>
        <v>0</v>
      </c>
      <c r="S13" s="48">
        <f t="shared" si="3"/>
        <v>0</v>
      </c>
      <c r="T13" s="13"/>
    </row>
    <row r="14" spans="1:20" ht="12.75">
      <c r="A14" s="5">
        <v>6</v>
      </c>
      <c r="B14" s="6" t="s">
        <v>81</v>
      </c>
      <c r="C14" s="30">
        <v>14</v>
      </c>
      <c r="D14" s="37"/>
      <c r="E14" s="37"/>
      <c r="F14" s="37">
        <v>3</v>
      </c>
      <c r="G14" s="39">
        <v>1.21</v>
      </c>
      <c r="H14" s="37"/>
      <c r="I14" s="37"/>
      <c r="J14" s="37"/>
      <c r="K14" s="37"/>
      <c r="L14" s="37"/>
      <c r="M14" s="37"/>
      <c r="N14" s="38">
        <f t="shared" si="0"/>
        <v>3</v>
      </c>
      <c r="O14" s="44">
        <f t="shared" si="1"/>
        <v>1.21</v>
      </c>
      <c r="P14" s="37">
        <v>14</v>
      </c>
      <c r="Q14" s="45">
        <v>27.87</v>
      </c>
      <c r="R14" s="38">
        <f t="shared" si="2"/>
        <v>17</v>
      </c>
      <c r="S14" s="48">
        <f t="shared" si="3"/>
        <v>29.080000000000002</v>
      </c>
      <c r="T14" s="21"/>
    </row>
    <row r="15" spans="1:20" ht="12.75">
      <c r="A15" s="22">
        <v>7</v>
      </c>
      <c r="B15" s="6" t="s">
        <v>22</v>
      </c>
      <c r="C15" s="29">
        <v>17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8">
        <f t="shared" si="0"/>
        <v>0</v>
      </c>
      <c r="O15" s="44">
        <f t="shared" si="1"/>
        <v>0</v>
      </c>
      <c r="P15" s="37">
        <v>3</v>
      </c>
      <c r="Q15" s="45">
        <v>0.36</v>
      </c>
      <c r="R15" s="38">
        <f t="shared" si="2"/>
        <v>3</v>
      </c>
      <c r="S15" s="48">
        <f t="shared" si="3"/>
        <v>0.36</v>
      </c>
      <c r="T15" s="13"/>
    </row>
    <row r="16" spans="1:20" ht="12.75">
      <c r="A16" s="5">
        <v>8</v>
      </c>
      <c r="B16" s="6" t="s">
        <v>23</v>
      </c>
      <c r="C16" s="29">
        <v>19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8">
        <f t="shared" si="0"/>
        <v>0</v>
      </c>
      <c r="O16" s="44">
        <f t="shared" si="1"/>
        <v>0</v>
      </c>
      <c r="P16" s="37">
        <v>1</v>
      </c>
      <c r="Q16" s="46">
        <v>1.2</v>
      </c>
      <c r="R16" s="38">
        <f t="shared" si="2"/>
        <v>1</v>
      </c>
      <c r="S16" s="48">
        <f t="shared" si="3"/>
        <v>1.2</v>
      </c>
      <c r="T16" s="13"/>
    </row>
    <row r="17" spans="1:19" s="18" customFormat="1" ht="12.75">
      <c r="A17" s="19">
        <v>9</v>
      </c>
      <c r="B17" s="14" t="s">
        <v>24</v>
      </c>
      <c r="C17" s="29">
        <v>20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8">
        <f t="shared" si="0"/>
        <v>0</v>
      </c>
      <c r="O17" s="44">
        <f t="shared" si="1"/>
        <v>0</v>
      </c>
      <c r="P17" s="37"/>
      <c r="Q17" s="37"/>
      <c r="R17" s="38">
        <f t="shared" si="2"/>
        <v>0</v>
      </c>
      <c r="S17" s="48">
        <f t="shared" si="3"/>
        <v>0</v>
      </c>
    </row>
    <row r="18" spans="1:20" ht="12.75">
      <c r="A18" s="5">
        <v>10</v>
      </c>
      <c r="B18" s="6" t="s">
        <v>25</v>
      </c>
      <c r="C18" s="30">
        <v>22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8">
        <f t="shared" si="0"/>
        <v>0</v>
      </c>
      <c r="O18" s="44">
        <f t="shared" si="1"/>
        <v>0</v>
      </c>
      <c r="P18" s="37"/>
      <c r="Q18" s="37"/>
      <c r="R18" s="38">
        <f t="shared" si="2"/>
        <v>0</v>
      </c>
      <c r="S18" s="48">
        <f t="shared" si="3"/>
        <v>0</v>
      </c>
      <c r="T18" s="21"/>
    </row>
    <row r="19" spans="1:20" ht="12.75">
      <c r="A19" s="5">
        <v>11</v>
      </c>
      <c r="B19" s="6" t="s">
        <v>26</v>
      </c>
      <c r="C19" s="30">
        <v>24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8">
        <f t="shared" si="0"/>
        <v>0</v>
      </c>
      <c r="O19" s="44">
        <f t="shared" si="1"/>
        <v>0</v>
      </c>
      <c r="P19" s="37">
        <v>1</v>
      </c>
      <c r="Q19" s="45">
        <v>0.85</v>
      </c>
      <c r="R19" s="38">
        <f t="shared" si="2"/>
        <v>1</v>
      </c>
      <c r="S19" s="48">
        <f t="shared" si="3"/>
        <v>0.85</v>
      </c>
      <c r="T19" s="21"/>
    </row>
    <row r="20" spans="1:20" ht="12.75">
      <c r="A20" s="5">
        <v>12</v>
      </c>
      <c r="B20" s="6" t="s">
        <v>27</v>
      </c>
      <c r="C20" s="30">
        <v>64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8">
        <f t="shared" si="0"/>
        <v>0</v>
      </c>
      <c r="O20" s="44">
        <f t="shared" si="1"/>
        <v>0</v>
      </c>
      <c r="P20" s="37">
        <v>3</v>
      </c>
      <c r="Q20" s="45">
        <v>2.47</v>
      </c>
      <c r="R20" s="38">
        <f t="shared" si="2"/>
        <v>3</v>
      </c>
      <c r="S20" s="48">
        <f t="shared" si="3"/>
        <v>2.47</v>
      </c>
      <c r="T20" s="21"/>
    </row>
    <row r="21" spans="1:20" ht="12.75">
      <c r="A21" s="5">
        <v>13</v>
      </c>
      <c r="B21" s="6" t="s">
        <v>28</v>
      </c>
      <c r="C21" s="30">
        <v>69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8">
        <f t="shared" si="0"/>
        <v>0</v>
      </c>
      <c r="O21" s="44">
        <f t="shared" si="1"/>
        <v>0</v>
      </c>
      <c r="P21" s="37">
        <v>1</v>
      </c>
      <c r="Q21" s="45">
        <v>0.15</v>
      </c>
      <c r="R21" s="38">
        <f t="shared" si="2"/>
        <v>1</v>
      </c>
      <c r="S21" s="48">
        <f t="shared" si="3"/>
        <v>0.15</v>
      </c>
      <c r="T21" s="21"/>
    </row>
    <row r="22" spans="1:20" ht="12.75">
      <c r="A22" s="5">
        <v>14</v>
      </c>
      <c r="B22" s="6" t="s">
        <v>29</v>
      </c>
      <c r="C22" s="30">
        <v>71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8">
        <f t="shared" si="0"/>
        <v>0</v>
      </c>
      <c r="O22" s="44">
        <f t="shared" si="1"/>
        <v>0</v>
      </c>
      <c r="P22" s="37">
        <v>3</v>
      </c>
      <c r="Q22" s="45">
        <v>0.38</v>
      </c>
      <c r="R22" s="38">
        <f t="shared" si="2"/>
        <v>3</v>
      </c>
      <c r="S22" s="48">
        <f t="shared" si="3"/>
        <v>0.38</v>
      </c>
      <c r="T22" s="21"/>
    </row>
    <row r="23" spans="1:20" ht="12.75">
      <c r="A23" s="5">
        <v>15</v>
      </c>
      <c r="B23" s="6" t="s">
        <v>30</v>
      </c>
      <c r="C23" s="30">
        <v>78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8">
        <f t="shared" si="0"/>
        <v>0</v>
      </c>
      <c r="O23" s="44">
        <f t="shared" si="1"/>
        <v>0</v>
      </c>
      <c r="P23" s="37"/>
      <c r="Q23" s="37"/>
      <c r="R23" s="38">
        <f t="shared" si="2"/>
        <v>0</v>
      </c>
      <c r="S23" s="48">
        <f t="shared" si="3"/>
        <v>0</v>
      </c>
      <c r="T23" s="21"/>
    </row>
    <row r="24" spans="1:20" ht="12.75">
      <c r="A24" s="5">
        <v>16</v>
      </c>
      <c r="B24" s="6" t="s">
        <v>31</v>
      </c>
      <c r="C24" s="30">
        <v>87</v>
      </c>
      <c r="D24" s="37">
        <v>7</v>
      </c>
      <c r="E24" s="39">
        <v>41.71</v>
      </c>
      <c r="F24" s="37">
        <v>3</v>
      </c>
      <c r="G24" s="39">
        <v>12.87</v>
      </c>
      <c r="H24" s="37"/>
      <c r="I24" s="37"/>
      <c r="J24" s="37"/>
      <c r="K24" s="37"/>
      <c r="L24" s="37"/>
      <c r="M24" s="37"/>
      <c r="N24" s="38">
        <f t="shared" si="0"/>
        <v>10</v>
      </c>
      <c r="O24" s="44">
        <f t="shared" si="1"/>
        <v>54.58</v>
      </c>
      <c r="P24" s="37">
        <v>98</v>
      </c>
      <c r="Q24" s="45">
        <v>399.11</v>
      </c>
      <c r="R24" s="38">
        <f t="shared" si="2"/>
        <v>108</v>
      </c>
      <c r="S24" s="48">
        <f t="shared" si="3"/>
        <v>453.69</v>
      </c>
      <c r="T24" s="21"/>
    </row>
    <row r="25" spans="1:20" ht="12.75">
      <c r="A25" s="5">
        <v>17</v>
      </c>
      <c r="B25" s="6" t="s">
        <v>32</v>
      </c>
      <c r="C25" s="30">
        <v>99</v>
      </c>
      <c r="D25" s="37"/>
      <c r="E25" s="39">
        <v>0</v>
      </c>
      <c r="F25" s="37">
        <v>1</v>
      </c>
      <c r="G25" s="39">
        <v>0.01</v>
      </c>
      <c r="H25" s="37"/>
      <c r="I25" s="37"/>
      <c r="J25" s="37"/>
      <c r="K25" s="37"/>
      <c r="L25" s="37"/>
      <c r="M25" s="37"/>
      <c r="N25" s="38">
        <f t="shared" si="0"/>
        <v>1</v>
      </c>
      <c r="O25" s="44">
        <f t="shared" si="1"/>
        <v>0.01</v>
      </c>
      <c r="P25" s="37">
        <v>5</v>
      </c>
      <c r="Q25" s="45">
        <v>4.85</v>
      </c>
      <c r="R25" s="38">
        <f t="shared" si="2"/>
        <v>6</v>
      </c>
      <c r="S25" s="48">
        <f t="shared" si="3"/>
        <v>4.859999999999999</v>
      </c>
      <c r="T25" s="21"/>
    </row>
    <row r="26" spans="1:20" ht="12.75">
      <c r="A26" s="5">
        <v>18</v>
      </c>
      <c r="B26" s="6" t="s">
        <v>33</v>
      </c>
      <c r="C26" s="30">
        <v>100</v>
      </c>
      <c r="D26" s="37">
        <v>7</v>
      </c>
      <c r="E26" s="39">
        <v>18.14</v>
      </c>
      <c r="F26" s="37">
        <v>51</v>
      </c>
      <c r="G26" s="39">
        <v>144.56</v>
      </c>
      <c r="H26" s="37">
        <v>1</v>
      </c>
      <c r="I26" s="40">
        <v>4.4</v>
      </c>
      <c r="J26" s="37">
        <v>10</v>
      </c>
      <c r="K26" s="39">
        <v>43.69</v>
      </c>
      <c r="L26" s="37"/>
      <c r="M26" s="37"/>
      <c r="N26" s="38">
        <f t="shared" si="0"/>
        <v>69</v>
      </c>
      <c r="O26" s="44">
        <f t="shared" si="1"/>
        <v>210.79</v>
      </c>
      <c r="P26" s="37">
        <v>1695</v>
      </c>
      <c r="Q26" s="45">
        <v>24764.42</v>
      </c>
      <c r="R26" s="38">
        <f t="shared" si="2"/>
        <v>1764</v>
      </c>
      <c r="S26" s="48">
        <f t="shared" si="3"/>
        <v>24975.21</v>
      </c>
      <c r="T26" s="21"/>
    </row>
    <row r="27" spans="1:20" ht="12.75">
      <c r="A27" s="5">
        <v>19</v>
      </c>
      <c r="B27" s="6" t="s">
        <v>34</v>
      </c>
      <c r="C27" s="30">
        <v>101</v>
      </c>
      <c r="D27" s="37"/>
      <c r="E27" s="39">
        <v>0</v>
      </c>
      <c r="F27" s="37">
        <v>9</v>
      </c>
      <c r="G27" s="39">
        <v>42.22</v>
      </c>
      <c r="H27" s="37"/>
      <c r="I27" s="37"/>
      <c r="J27" s="37"/>
      <c r="K27" s="37"/>
      <c r="L27" s="37"/>
      <c r="M27" s="37"/>
      <c r="N27" s="38">
        <f t="shared" si="0"/>
        <v>9</v>
      </c>
      <c r="O27" s="44">
        <f t="shared" si="1"/>
        <v>42.22</v>
      </c>
      <c r="P27" s="37">
        <v>327</v>
      </c>
      <c r="Q27" s="45">
        <v>1095.62</v>
      </c>
      <c r="R27" s="38">
        <f t="shared" si="2"/>
        <v>336</v>
      </c>
      <c r="S27" s="48">
        <f t="shared" si="3"/>
        <v>1137.84</v>
      </c>
      <c r="T27" s="21"/>
    </row>
    <row r="28" spans="1:20" ht="12.75">
      <c r="A28" s="5">
        <v>20</v>
      </c>
      <c r="B28" s="6" t="s">
        <v>35</v>
      </c>
      <c r="C28" s="30">
        <v>103</v>
      </c>
      <c r="D28" s="37">
        <v>1</v>
      </c>
      <c r="E28" s="39">
        <v>2.13</v>
      </c>
      <c r="F28" s="37">
        <v>12</v>
      </c>
      <c r="G28" s="39">
        <v>39.61</v>
      </c>
      <c r="H28" s="37"/>
      <c r="I28" s="37"/>
      <c r="J28" s="37"/>
      <c r="K28" s="37"/>
      <c r="L28" s="37"/>
      <c r="M28" s="37"/>
      <c r="N28" s="38">
        <f t="shared" si="0"/>
        <v>13</v>
      </c>
      <c r="O28" s="44">
        <f t="shared" si="1"/>
        <v>41.74</v>
      </c>
      <c r="P28" s="37">
        <v>125</v>
      </c>
      <c r="Q28" s="45">
        <v>328.56</v>
      </c>
      <c r="R28" s="38">
        <f t="shared" si="2"/>
        <v>138</v>
      </c>
      <c r="S28" s="48">
        <f t="shared" si="3"/>
        <v>370.3</v>
      </c>
      <c r="T28" s="21"/>
    </row>
    <row r="29" spans="1:20" ht="12.75">
      <c r="A29" s="5">
        <v>21</v>
      </c>
      <c r="B29" s="6" t="s">
        <v>36</v>
      </c>
      <c r="C29" s="30">
        <v>110</v>
      </c>
      <c r="D29" s="37">
        <v>2</v>
      </c>
      <c r="E29" s="39">
        <v>0.96</v>
      </c>
      <c r="F29" s="37">
        <v>2</v>
      </c>
      <c r="G29" s="39">
        <v>9.39</v>
      </c>
      <c r="H29" s="37"/>
      <c r="I29" s="37"/>
      <c r="J29" s="37"/>
      <c r="K29" s="37"/>
      <c r="L29" s="37"/>
      <c r="M29" s="37"/>
      <c r="N29" s="38">
        <f t="shared" si="0"/>
        <v>4</v>
      </c>
      <c r="O29" s="44">
        <f t="shared" si="1"/>
        <v>10.350000000000001</v>
      </c>
      <c r="P29" s="37">
        <v>86</v>
      </c>
      <c r="Q29" s="45">
        <v>597.12</v>
      </c>
      <c r="R29" s="38">
        <f t="shared" si="2"/>
        <v>90</v>
      </c>
      <c r="S29" s="48">
        <f t="shared" si="3"/>
        <v>607.47</v>
      </c>
      <c r="T29" s="21"/>
    </row>
    <row r="30" spans="1:20" ht="12.75">
      <c r="A30" s="5">
        <v>22</v>
      </c>
      <c r="B30" s="6" t="s">
        <v>37</v>
      </c>
      <c r="C30" s="30">
        <v>120</v>
      </c>
      <c r="D30" s="37">
        <v>1</v>
      </c>
      <c r="E30" s="39">
        <v>4.99</v>
      </c>
      <c r="F30" s="37">
        <v>50</v>
      </c>
      <c r="G30" s="39">
        <v>211.08</v>
      </c>
      <c r="H30" s="37"/>
      <c r="I30" s="37"/>
      <c r="J30" s="37">
        <v>1</v>
      </c>
      <c r="K30" s="39">
        <v>7.32</v>
      </c>
      <c r="L30" s="37">
        <v>1</v>
      </c>
      <c r="M30" s="39">
        <v>4.34</v>
      </c>
      <c r="N30" s="38">
        <f t="shared" si="0"/>
        <v>53</v>
      </c>
      <c r="O30" s="44">
        <f t="shared" si="1"/>
        <v>227.73000000000002</v>
      </c>
      <c r="P30" s="37">
        <v>303</v>
      </c>
      <c r="Q30" s="45">
        <v>1220.47</v>
      </c>
      <c r="R30" s="38">
        <f t="shared" si="2"/>
        <v>356</v>
      </c>
      <c r="S30" s="48">
        <f t="shared" si="3"/>
        <v>1448.2</v>
      </c>
      <c r="T30" s="21"/>
    </row>
    <row r="31" spans="1:20" ht="12.75">
      <c r="A31" s="5">
        <v>23</v>
      </c>
      <c r="B31" s="6" t="s">
        <v>38</v>
      </c>
      <c r="C31" s="30">
        <v>124</v>
      </c>
      <c r="D31" s="37"/>
      <c r="E31" s="39"/>
      <c r="F31" s="37"/>
      <c r="G31" s="37"/>
      <c r="H31" s="37"/>
      <c r="I31" s="37"/>
      <c r="J31" s="37"/>
      <c r="K31" s="37"/>
      <c r="L31" s="37"/>
      <c r="M31" s="37"/>
      <c r="N31" s="38">
        <f t="shared" si="0"/>
        <v>0</v>
      </c>
      <c r="O31" s="44">
        <f t="shared" si="1"/>
        <v>0</v>
      </c>
      <c r="P31" s="37">
        <v>1</v>
      </c>
      <c r="Q31" s="45">
        <v>104.86</v>
      </c>
      <c r="R31" s="38">
        <f t="shared" si="2"/>
        <v>1</v>
      </c>
      <c r="S31" s="48">
        <f t="shared" si="3"/>
        <v>104.86</v>
      </c>
      <c r="T31" s="21"/>
    </row>
    <row r="32" spans="1:20" ht="12.75">
      <c r="A32" s="41">
        <v>24</v>
      </c>
      <c r="B32" s="6" t="s">
        <v>91</v>
      </c>
      <c r="C32" s="30">
        <v>128</v>
      </c>
      <c r="D32" s="37"/>
      <c r="E32" s="39"/>
      <c r="F32" s="37"/>
      <c r="G32" s="37"/>
      <c r="H32" s="37"/>
      <c r="I32" s="37"/>
      <c r="J32" s="37"/>
      <c r="K32" s="37"/>
      <c r="L32" s="37"/>
      <c r="M32" s="37"/>
      <c r="N32" s="38">
        <f t="shared" si="0"/>
        <v>0</v>
      </c>
      <c r="O32" s="44">
        <f t="shared" si="1"/>
        <v>0</v>
      </c>
      <c r="P32" s="37">
        <v>1</v>
      </c>
      <c r="Q32" s="46">
        <v>1</v>
      </c>
      <c r="R32" s="38">
        <f t="shared" si="2"/>
        <v>1</v>
      </c>
      <c r="S32" s="48">
        <f t="shared" si="3"/>
        <v>1</v>
      </c>
      <c r="T32" s="21"/>
    </row>
    <row r="33" spans="1:19" s="18" customFormat="1" ht="12.75">
      <c r="A33" s="5">
        <v>25</v>
      </c>
      <c r="B33" s="6" t="s">
        <v>85</v>
      </c>
      <c r="C33" s="30">
        <v>130</v>
      </c>
      <c r="D33" s="37"/>
      <c r="E33" s="39"/>
      <c r="F33" s="37"/>
      <c r="G33" s="37"/>
      <c r="H33" s="37"/>
      <c r="I33" s="37"/>
      <c r="J33" s="37"/>
      <c r="K33" s="37"/>
      <c r="L33" s="37"/>
      <c r="M33" s="37"/>
      <c r="N33" s="38">
        <f t="shared" si="0"/>
        <v>0</v>
      </c>
      <c r="O33" s="44">
        <f t="shared" si="1"/>
        <v>0</v>
      </c>
      <c r="P33" s="37">
        <v>32</v>
      </c>
      <c r="Q33" s="45">
        <v>42.49</v>
      </c>
      <c r="R33" s="38">
        <f t="shared" si="2"/>
        <v>32</v>
      </c>
      <c r="S33" s="48">
        <f t="shared" si="3"/>
        <v>42.49</v>
      </c>
    </row>
    <row r="34" spans="1:19" ht="12.75">
      <c r="A34" s="41">
        <v>26</v>
      </c>
      <c r="B34" s="14" t="s">
        <v>39</v>
      </c>
      <c r="C34" s="29">
        <v>195</v>
      </c>
      <c r="D34" s="37"/>
      <c r="E34" s="39"/>
      <c r="F34" s="37"/>
      <c r="G34" s="37"/>
      <c r="H34" s="37"/>
      <c r="I34" s="37"/>
      <c r="J34" s="37"/>
      <c r="K34" s="37"/>
      <c r="L34" s="37"/>
      <c r="M34" s="37"/>
      <c r="N34" s="38">
        <f t="shared" si="0"/>
        <v>0</v>
      </c>
      <c r="O34" s="44">
        <f t="shared" si="1"/>
        <v>0</v>
      </c>
      <c r="P34" s="37">
        <v>1</v>
      </c>
      <c r="Q34" s="45">
        <v>0.45</v>
      </c>
      <c r="R34" s="38">
        <f t="shared" si="2"/>
        <v>1</v>
      </c>
      <c r="S34" s="48">
        <f t="shared" si="3"/>
        <v>0.45</v>
      </c>
    </row>
    <row r="35" spans="1:19" ht="12.75">
      <c r="A35" s="5">
        <v>27</v>
      </c>
      <c r="B35" s="6" t="s">
        <v>78</v>
      </c>
      <c r="C35" s="30">
        <v>9</v>
      </c>
      <c r="D35" s="37">
        <v>22</v>
      </c>
      <c r="E35" s="39">
        <v>86.46</v>
      </c>
      <c r="F35" s="37">
        <v>67</v>
      </c>
      <c r="G35" s="39">
        <v>201.52</v>
      </c>
      <c r="H35" s="37"/>
      <c r="I35" s="37"/>
      <c r="J35" s="37">
        <v>92</v>
      </c>
      <c r="K35" s="39">
        <v>436.11</v>
      </c>
      <c r="L35" s="37"/>
      <c r="M35" s="37"/>
      <c r="N35" s="38">
        <f t="shared" si="0"/>
        <v>181</v>
      </c>
      <c r="O35" s="44">
        <f t="shared" si="1"/>
        <v>724.09</v>
      </c>
      <c r="P35" s="37">
        <v>2552</v>
      </c>
      <c r="Q35" s="45">
        <v>60079.76</v>
      </c>
      <c r="R35" s="38">
        <f t="shared" si="2"/>
        <v>2733</v>
      </c>
      <c r="S35" s="48">
        <f t="shared" si="3"/>
        <v>60803.85</v>
      </c>
    </row>
    <row r="36" spans="1:19" ht="12.75">
      <c r="A36" s="41">
        <v>28</v>
      </c>
      <c r="B36" s="6" t="s">
        <v>40</v>
      </c>
      <c r="C36" s="30">
        <v>200</v>
      </c>
      <c r="D36" s="37"/>
      <c r="E36" s="37"/>
      <c r="F36" s="37">
        <v>191</v>
      </c>
      <c r="G36" s="39">
        <v>698.81</v>
      </c>
      <c r="H36" s="37">
        <v>3</v>
      </c>
      <c r="I36" s="39">
        <v>1.49</v>
      </c>
      <c r="J36" s="37">
        <v>1</v>
      </c>
      <c r="K36" s="39">
        <v>1.02</v>
      </c>
      <c r="L36" s="37"/>
      <c r="M36" s="37"/>
      <c r="N36" s="38">
        <f t="shared" si="0"/>
        <v>195</v>
      </c>
      <c r="O36" s="44">
        <f t="shared" si="1"/>
        <v>701.3199999999999</v>
      </c>
      <c r="P36" s="37">
        <v>682</v>
      </c>
      <c r="Q36" s="46">
        <v>2641.2</v>
      </c>
      <c r="R36" s="38">
        <f t="shared" si="2"/>
        <v>877</v>
      </c>
      <c r="S36" s="48">
        <f t="shared" si="3"/>
        <v>3342.5199999999995</v>
      </c>
    </row>
    <row r="37" spans="1:19" ht="12.75">
      <c r="A37" s="5">
        <v>29</v>
      </c>
      <c r="B37" s="6" t="s">
        <v>41</v>
      </c>
      <c r="C37" s="30">
        <v>219</v>
      </c>
      <c r="D37" s="37"/>
      <c r="E37" s="37"/>
      <c r="F37" s="37">
        <v>8</v>
      </c>
      <c r="G37" s="39">
        <v>14.59</v>
      </c>
      <c r="H37" s="37"/>
      <c r="I37" s="37"/>
      <c r="J37" s="37">
        <v>15</v>
      </c>
      <c r="K37" s="39">
        <v>45.28</v>
      </c>
      <c r="L37" s="37"/>
      <c r="M37" s="37"/>
      <c r="N37" s="38">
        <f t="shared" si="0"/>
        <v>23</v>
      </c>
      <c r="O37" s="44">
        <f t="shared" si="1"/>
        <v>59.870000000000005</v>
      </c>
      <c r="P37" s="37">
        <v>107</v>
      </c>
      <c r="Q37" s="45">
        <v>360.95</v>
      </c>
      <c r="R37" s="38">
        <f t="shared" si="2"/>
        <v>130</v>
      </c>
      <c r="S37" s="48">
        <f t="shared" si="3"/>
        <v>420.82</v>
      </c>
    </row>
    <row r="38" spans="1:19" ht="12.75">
      <c r="A38" s="41">
        <v>30</v>
      </c>
      <c r="B38" s="6" t="s">
        <v>42</v>
      </c>
      <c r="C38" s="30">
        <v>241</v>
      </c>
      <c r="D38" s="37"/>
      <c r="E38" s="37"/>
      <c r="F38" s="37">
        <v>8</v>
      </c>
      <c r="G38" s="39">
        <v>21.28</v>
      </c>
      <c r="H38" s="37"/>
      <c r="I38" s="37"/>
      <c r="J38" s="37"/>
      <c r="K38" s="37"/>
      <c r="L38" s="37"/>
      <c r="M38" s="37"/>
      <c r="N38" s="38">
        <f t="shared" si="0"/>
        <v>8</v>
      </c>
      <c r="O38" s="44">
        <f t="shared" si="1"/>
        <v>21.28</v>
      </c>
      <c r="P38" s="37">
        <v>37</v>
      </c>
      <c r="Q38" s="45">
        <v>69.06</v>
      </c>
      <c r="R38" s="38">
        <f t="shared" si="2"/>
        <v>45</v>
      </c>
      <c r="S38" s="48">
        <f t="shared" si="3"/>
        <v>90.34</v>
      </c>
    </row>
    <row r="39" spans="1:19" ht="12.75">
      <c r="A39" s="5">
        <v>31</v>
      </c>
      <c r="B39" s="6" t="s">
        <v>43</v>
      </c>
      <c r="C39" s="30">
        <v>244</v>
      </c>
      <c r="D39" s="37"/>
      <c r="E39" s="37"/>
      <c r="F39" s="37">
        <v>12</v>
      </c>
      <c r="G39" s="39">
        <v>13.87</v>
      </c>
      <c r="H39" s="37"/>
      <c r="I39" s="37"/>
      <c r="J39" s="37"/>
      <c r="K39" s="37"/>
      <c r="L39" s="37"/>
      <c r="M39" s="37"/>
      <c r="N39" s="38">
        <f t="shared" si="0"/>
        <v>12</v>
      </c>
      <c r="O39" s="44">
        <f t="shared" si="1"/>
        <v>13.87</v>
      </c>
      <c r="P39" s="37">
        <v>33</v>
      </c>
      <c r="Q39" s="45">
        <v>138.04</v>
      </c>
      <c r="R39" s="38">
        <f t="shared" si="2"/>
        <v>45</v>
      </c>
      <c r="S39" s="48">
        <f t="shared" si="3"/>
        <v>151.91</v>
      </c>
    </row>
    <row r="40" spans="1:19" s="18" customFormat="1" ht="12.75">
      <c r="A40" s="41">
        <v>32</v>
      </c>
      <c r="B40" s="6" t="s">
        <v>44</v>
      </c>
      <c r="C40" s="30">
        <v>246</v>
      </c>
      <c r="D40" s="37"/>
      <c r="E40" s="37"/>
      <c r="F40" s="37"/>
      <c r="G40" s="39">
        <v>0</v>
      </c>
      <c r="H40" s="37"/>
      <c r="I40" s="37"/>
      <c r="J40" s="37"/>
      <c r="K40" s="37"/>
      <c r="L40" s="37"/>
      <c r="M40" s="37"/>
      <c r="N40" s="38">
        <f t="shared" si="0"/>
        <v>0</v>
      </c>
      <c r="O40" s="44">
        <f t="shared" si="1"/>
        <v>0</v>
      </c>
      <c r="P40" s="37">
        <v>1</v>
      </c>
      <c r="Q40" s="45">
        <v>0.55</v>
      </c>
      <c r="R40" s="38">
        <f t="shared" si="2"/>
        <v>1</v>
      </c>
      <c r="S40" s="48">
        <f t="shared" si="3"/>
        <v>0.55</v>
      </c>
    </row>
    <row r="41" spans="1:19" ht="12.75">
      <c r="A41" s="5">
        <v>33</v>
      </c>
      <c r="B41" s="14" t="s">
        <v>86</v>
      </c>
      <c r="C41" s="29">
        <v>247</v>
      </c>
      <c r="D41" s="37"/>
      <c r="E41" s="37"/>
      <c r="F41" s="37">
        <v>4</v>
      </c>
      <c r="G41" s="39">
        <v>5.51</v>
      </c>
      <c r="H41" s="37"/>
      <c r="I41" s="37"/>
      <c r="J41" s="37">
        <v>1</v>
      </c>
      <c r="K41" s="39">
        <v>0.3</v>
      </c>
      <c r="L41" s="37"/>
      <c r="M41" s="37"/>
      <c r="N41" s="38">
        <f t="shared" si="0"/>
        <v>5</v>
      </c>
      <c r="O41" s="44">
        <f t="shared" si="1"/>
        <v>5.81</v>
      </c>
      <c r="P41" s="37">
        <v>8</v>
      </c>
      <c r="Q41" s="45">
        <v>26.32</v>
      </c>
      <c r="R41" s="38">
        <f t="shared" si="2"/>
        <v>13</v>
      </c>
      <c r="S41" s="48">
        <f t="shared" si="3"/>
        <v>32.13</v>
      </c>
    </row>
    <row r="42" spans="1:19" ht="12.75">
      <c r="A42" s="41">
        <v>34</v>
      </c>
      <c r="B42" s="6" t="s">
        <v>45</v>
      </c>
      <c r="C42" s="30">
        <v>250</v>
      </c>
      <c r="D42" s="37"/>
      <c r="E42" s="37"/>
      <c r="F42" s="37">
        <v>5</v>
      </c>
      <c r="G42" s="39">
        <v>8.81</v>
      </c>
      <c r="H42" s="37"/>
      <c r="I42" s="37"/>
      <c r="J42" s="37">
        <v>4</v>
      </c>
      <c r="K42" s="39">
        <v>5.17</v>
      </c>
      <c r="L42" s="37"/>
      <c r="M42" s="37"/>
      <c r="N42" s="38">
        <f t="shared" si="0"/>
        <v>9</v>
      </c>
      <c r="O42" s="44">
        <f t="shared" si="1"/>
        <v>13.98</v>
      </c>
      <c r="P42" s="37">
        <v>45</v>
      </c>
      <c r="Q42" s="45">
        <v>143.82</v>
      </c>
      <c r="R42" s="38">
        <f t="shared" si="2"/>
        <v>54</v>
      </c>
      <c r="S42" s="48">
        <f t="shared" si="3"/>
        <v>157.79999999999998</v>
      </c>
    </row>
    <row r="43" spans="1:19" s="18" customFormat="1" ht="13.5" thickBot="1">
      <c r="A43" s="57">
        <v>35</v>
      </c>
      <c r="B43" s="58" t="s">
        <v>46</v>
      </c>
      <c r="C43" s="59">
        <v>257</v>
      </c>
      <c r="D43" s="60"/>
      <c r="E43" s="60"/>
      <c r="F43" s="60">
        <v>6</v>
      </c>
      <c r="G43" s="61">
        <v>5.61</v>
      </c>
      <c r="H43" s="60"/>
      <c r="I43" s="60"/>
      <c r="J43" s="60"/>
      <c r="K43" s="60"/>
      <c r="L43" s="60"/>
      <c r="M43" s="60"/>
      <c r="N43" s="62">
        <f t="shared" si="0"/>
        <v>6</v>
      </c>
      <c r="O43" s="63">
        <f t="shared" si="1"/>
        <v>5.61</v>
      </c>
      <c r="P43" s="60">
        <v>15</v>
      </c>
      <c r="Q43" s="61">
        <v>35.96</v>
      </c>
      <c r="R43" s="62">
        <f t="shared" si="2"/>
        <v>21</v>
      </c>
      <c r="S43" s="64">
        <f t="shared" si="3"/>
        <v>41.57</v>
      </c>
    </row>
    <row r="44" spans="1:21" s="18" customFormat="1" ht="12.75">
      <c r="A44" s="4"/>
      <c r="B44" s="4"/>
      <c r="C44" s="4"/>
      <c r="D44" s="35"/>
      <c r="E44" s="35"/>
      <c r="F44" s="35"/>
      <c r="G44" s="50"/>
      <c r="H44" s="35"/>
      <c r="I44" s="35"/>
      <c r="J44" s="35"/>
      <c r="K44" s="35"/>
      <c r="L44" s="35"/>
      <c r="M44" s="35"/>
      <c r="N44" s="36"/>
      <c r="O44" s="31"/>
      <c r="P44" s="12" t="s">
        <v>80</v>
      </c>
      <c r="Q44" s="50"/>
      <c r="R44" s="36"/>
      <c r="S44" s="31"/>
      <c r="U44" s="12"/>
    </row>
    <row r="45" spans="1:21" s="36" customFormat="1" ht="12.75">
      <c r="A45" s="4"/>
      <c r="B45" s="4"/>
      <c r="C45" s="4"/>
      <c r="D45" s="35"/>
      <c r="E45" s="35"/>
      <c r="F45" s="35"/>
      <c r="G45" s="50"/>
      <c r="H45" s="35"/>
      <c r="I45" s="35"/>
      <c r="J45" s="35"/>
      <c r="K45" s="35"/>
      <c r="L45" s="35"/>
      <c r="M45" s="35"/>
      <c r="O45" s="31"/>
      <c r="P45" s="12"/>
      <c r="Q45" s="50"/>
      <c r="S45" s="31"/>
      <c r="U45" s="12"/>
    </row>
    <row r="46" spans="1:21" s="18" customFormat="1" ht="13.5" thickBot="1">
      <c r="A46" s="4"/>
      <c r="B46" s="4"/>
      <c r="C46" s="4"/>
      <c r="D46" s="35"/>
      <c r="E46" s="35"/>
      <c r="F46" s="35"/>
      <c r="G46" s="50"/>
      <c r="H46" s="35"/>
      <c r="I46" s="35"/>
      <c r="J46" s="55" t="s">
        <v>92</v>
      </c>
      <c r="K46" s="49"/>
      <c r="L46" s="56"/>
      <c r="M46" s="35"/>
      <c r="N46" s="36"/>
      <c r="O46" s="31"/>
      <c r="P46" s="12"/>
      <c r="Q46" s="50"/>
      <c r="R46" s="12" t="s">
        <v>93</v>
      </c>
      <c r="S46" s="31"/>
      <c r="U46" s="12"/>
    </row>
    <row r="47" spans="1:19" s="18" customFormat="1" ht="12.75">
      <c r="A47" s="23"/>
      <c r="B47" s="17" t="s">
        <v>5</v>
      </c>
      <c r="C47" s="17" t="s">
        <v>6</v>
      </c>
      <c r="D47" s="17" t="s">
        <v>7</v>
      </c>
      <c r="E47" s="17"/>
      <c r="F47" s="17" t="s">
        <v>8</v>
      </c>
      <c r="G47" s="17"/>
      <c r="H47" s="17" t="s">
        <v>9</v>
      </c>
      <c r="I47" s="17"/>
      <c r="J47" s="17" t="s">
        <v>10</v>
      </c>
      <c r="K47" s="17"/>
      <c r="L47" s="17" t="s">
        <v>11</v>
      </c>
      <c r="M47" s="17"/>
      <c r="N47" s="17" t="s">
        <v>12</v>
      </c>
      <c r="O47" s="17" t="s">
        <v>12</v>
      </c>
      <c r="P47" s="17" t="s">
        <v>13</v>
      </c>
      <c r="Q47" s="17"/>
      <c r="R47" s="67" t="s">
        <v>77</v>
      </c>
      <c r="S47" s="68"/>
    </row>
    <row r="48" spans="1:19" s="18" customFormat="1" ht="12.75">
      <c r="A48" s="19"/>
      <c r="B48" s="14"/>
      <c r="C48" s="14" t="s">
        <v>14</v>
      </c>
      <c r="D48" s="14" t="s">
        <v>15</v>
      </c>
      <c r="E48" s="14" t="s">
        <v>16</v>
      </c>
      <c r="F48" s="14" t="s">
        <v>15</v>
      </c>
      <c r="G48" s="14" t="s">
        <v>16</v>
      </c>
      <c r="H48" s="14" t="s">
        <v>15</v>
      </c>
      <c r="I48" s="14" t="s">
        <v>16</v>
      </c>
      <c r="J48" s="14" t="s">
        <v>15</v>
      </c>
      <c r="K48" s="14" t="s">
        <v>16</v>
      </c>
      <c r="L48" s="14" t="s">
        <v>15</v>
      </c>
      <c r="M48" s="14" t="s">
        <v>16</v>
      </c>
      <c r="N48" s="14" t="s">
        <v>15</v>
      </c>
      <c r="O48" s="14" t="s">
        <v>16</v>
      </c>
      <c r="P48" s="14" t="s">
        <v>15</v>
      </c>
      <c r="Q48" s="14" t="s">
        <v>16</v>
      </c>
      <c r="R48" s="14" t="s">
        <v>15</v>
      </c>
      <c r="S48" s="54" t="s">
        <v>16</v>
      </c>
    </row>
    <row r="49" spans="1:19" ht="12.75">
      <c r="A49" s="5">
        <v>36</v>
      </c>
      <c r="B49" s="6" t="s">
        <v>47</v>
      </c>
      <c r="C49" s="6">
        <v>269</v>
      </c>
      <c r="D49" s="38"/>
      <c r="E49" s="38"/>
      <c r="F49" s="38">
        <v>15</v>
      </c>
      <c r="G49" s="44">
        <v>42.69</v>
      </c>
      <c r="H49" s="38"/>
      <c r="I49" s="44"/>
      <c r="J49" s="38">
        <v>3</v>
      </c>
      <c r="K49" s="44">
        <v>40.01</v>
      </c>
      <c r="L49" s="38"/>
      <c r="M49" s="38"/>
      <c r="N49" s="38">
        <f>D49+F49+H49+J49+L49</f>
        <v>18</v>
      </c>
      <c r="O49" s="44">
        <f aca="true" t="shared" si="4" ref="O49:O84">E49+G49+I49+K49+M49</f>
        <v>82.69999999999999</v>
      </c>
      <c r="P49" s="37">
        <v>473</v>
      </c>
      <c r="Q49" s="37">
        <v>1565.28</v>
      </c>
      <c r="R49" s="38">
        <f>N49+P49</f>
        <v>491</v>
      </c>
      <c r="S49" s="48">
        <f>O49+Q49</f>
        <v>1647.98</v>
      </c>
    </row>
    <row r="50" spans="1:19" ht="12.75">
      <c r="A50" s="5">
        <v>37</v>
      </c>
      <c r="B50" s="6" t="s">
        <v>48</v>
      </c>
      <c r="C50" s="6">
        <v>270</v>
      </c>
      <c r="D50" s="38">
        <v>3</v>
      </c>
      <c r="E50" s="44">
        <v>35.3</v>
      </c>
      <c r="F50" s="38">
        <v>21</v>
      </c>
      <c r="G50" s="44">
        <v>73.38</v>
      </c>
      <c r="H50" s="38"/>
      <c r="I50" s="44"/>
      <c r="J50" s="38">
        <v>8</v>
      </c>
      <c r="K50" s="44">
        <v>11.32</v>
      </c>
      <c r="L50" s="38"/>
      <c r="M50" s="38"/>
      <c r="N50" s="38">
        <f aca="true" t="shared" si="5" ref="N50:N84">D50+F50+H50+J50+L50</f>
        <v>32</v>
      </c>
      <c r="O50" s="38">
        <f t="shared" si="4"/>
        <v>120</v>
      </c>
      <c r="P50" s="37">
        <v>249</v>
      </c>
      <c r="Q50" s="37">
        <v>946.94</v>
      </c>
      <c r="R50" s="38">
        <f aca="true" t="shared" si="6" ref="R50:R84">N50+P50</f>
        <v>281</v>
      </c>
      <c r="S50" s="48">
        <f>O50+Q50</f>
        <v>1066.94</v>
      </c>
    </row>
    <row r="51" spans="1:19" ht="12.75">
      <c r="A51" s="5">
        <v>38</v>
      </c>
      <c r="B51" s="6" t="s">
        <v>82</v>
      </c>
      <c r="C51" s="6">
        <v>272</v>
      </c>
      <c r="D51" s="38"/>
      <c r="E51" s="38"/>
      <c r="F51" s="38">
        <v>1</v>
      </c>
      <c r="G51" s="44">
        <v>2.88</v>
      </c>
      <c r="H51" s="38"/>
      <c r="I51" s="44"/>
      <c r="J51" s="38"/>
      <c r="K51" s="44"/>
      <c r="L51" s="38"/>
      <c r="M51" s="38"/>
      <c r="N51" s="38">
        <f t="shared" si="5"/>
        <v>1</v>
      </c>
      <c r="O51" s="38">
        <f t="shared" si="4"/>
        <v>2.88</v>
      </c>
      <c r="P51" s="37">
        <v>2</v>
      </c>
      <c r="Q51" s="37">
        <v>0.77</v>
      </c>
      <c r="R51" s="38">
        <f t="shared" si="6"/>
        <v>3</v>
      </c>
      <c r="S51" s="48">
        <f aca="true" t="shared" si="7" ref="S51:S83">O51+Q51</f>
        <v>3.65</v>
      </c>
    </row>
    <row r="52" spans="1:19" ht="12.75">
      <c r="A52" s="5">
        <v>39</v>
      </c>
      <c r="B52" s="6" t="s">
        <v>83</v>
      </c>
      <c r="C52" s="6">
        <v>274</v>
      </c>
      <c r="D52" s="38"/>
      <c r="E52" s="38"/>
      <c r="F52" s="38"/>
      <c r="G52" s="38"/>
      <c r="H52" s="38"/>
      <c r="I52" s="44"/>
      <c r="J52" s="38"/>
      <c r="K52" s="44"/>
      <c r="L52" s="38"/>
      <c r="M52" s="38"/>
      <c r="N52" s="38">
        <f t="shared" si="5"/>
        <v>0</v>
      </c>
      <c r="O52" s="38">
        <f t="shared" si="4"/>
        <v>0</v>
      </c>
      <c r="P52" s="37"/>
      <c r="Q52" s="37"/>
      <c r="R52" s="38">
        <f t="shared" si="6"/>
        <v>0</v>
      </c>
      <c r="S52" s="48">
        <f t="shared" si="7"/>
        <v>0</v>
      </c>
    </row>
    <row r="53" spans="1:19" ht="12.75">
      <c r="A53" s="5">
        <v>40</v>
      </c>
      <c r="B53" s="6" t="s">
        <v>84</v>
      </c>
      <c r="C53" s="6">
        <v>276</v>
      </c>
      <c r="D53" s="38"/>
      <c r="E53" s="38"/>
      <c r="F53" s="38"/>
      <c r="G53" s="38"/>
      <c r="H53" s="38"/>
      <c r="I53" s="44"/>
      <c r="J53" s="38"/>
      <c r="K53" s="44"/>
      <c r="L53" s="38"/>
      <c r="M53" s="38"/>
      <c r="N53" s="38">
        <f t="shared" si="5"/>
        <v>0</v>
      </c>
      <c r="O53" s="38">
        <f t="shared" si="4"/>
        <v>0</v>
      </c>
      <c r="P53" s="37"/>
      <c r="Q53" s="37"/>
      <c r="R53" s="38">
        <f t="shared" si="6"/>
        <v>0</v>
      </c>
      <c r="S53" s="48">
        <f t="shared" si="7"/>
        <v>0</v>
      </c>
    </row>
    <row r="54" spans="1:19" ht="12.75">
      <c r="A54" s="5">
        <v>41</v>
      </c>
      <c r="B54" s="6" t="s">
        <v>49</v>
      </c>
      <c r="C54" s="6">
        <v>277</v>
      </c>
      <c r="D54" s="38"/>
      <c r="E54" s="38"/>
      <c r="F54" s="38">
        <v>6</v>
      </c>
      <c r="G54" s="44">
        <v>23.27</v>
      </c>
      <c r="H54" s="38"/>
      <c r="I54" s="44"/>
      <c r="J54" s="38">
        <v>4</v>
      </c>
      <c r="K54" s="44">
        <v>6.72</v>
      </c>
      <c r="L54" s="38"/>
      <c r="M54" s="38"/>
      <c r="N54" s="38">
        <f t="shared" si="5"/>
        <v>10</v>
      </c>
      <c r="O54" s="38">
        <f t="shared" si="4"/>
        <v>29.99</v>
      </c>
      <c r="P54" s="37">
        <v>145</v>
      </c>
      <c r="Q54" s="37">
        <v>416.75</v>
      </c>
      <c r="R54" s="38">
        <f t="shared" si="6"/>
        <v>155</v>
      </c>
      <c r="S54" s="48">
        <f t="shared" si="7"/>
        <v>446.74</v>
      </c>
    </row>
    <row r="55" spans="1:19" ht="12.75">
      <c r="A55" s="5">
        <v>42</v>
      </c>
      <c r="B55" s="6" t="s">
        <v>87</v>
      </c>
      <c r="C55" s="6">
        <v>278</v>
      </c>
      <c r="D55" s="38"/>
      <c r="E55" s="38"/>
      <c r="F55" s="38"/>
      <c r="G55" s="44"/>
      <c r="H55" s="38"/>
      <c r="I55" s="44"/>
      <c r="J55" s="38"/>
      <c r="K55" s="44"/>
      <c r="L55" s="38"/>
      <c r="M55" s="38"/>
      <c r="N55" s="38">
        <f t="shared" si="5"/>
        <v>0</v>
      </c>
      <c r="O55" s="38">
        <f t="shared" si="4"/>
        <v>0</v>
      </c>
      <c r="P55" s="37">
        <v>6</v>
      </c>
      <c r="Q55" s="37">
        <v>5.18</v>
      </c>
      <c r="R55" s="38">
        <f t="shared" si="6"/>
        <v>6</v>
      </c>
      <c r="S55" s="48">
        <f t="shared" si="7"/>
        <v>5.18</v>
      </c>
    </row>
    <row r="56" spans="1:19" ht="12.75">
      <c r="A56" s="5">
        <v>43</v>
      </c>
      <c r="B56" s="6" t="s">
        <v>50</v>
      </c>
      <c r="C56" s="6">
        <v>280</v>
      </c>
      <c r="D56" s="38"/>
      <c r="E56" s="38"/>
      <c r="F56" s="38">
        <v>5</v>
      </c>
      <c r="G56" s="38">
        <v>4.48</v>
      </c>
      <c r="H56" s="38"/>
      <c r="I56" s="44"/>
      <c r="J56" s="38"/>
      <c r="K56" s="44"/>
      <c r="L56" s="38"/>
      <c r="M56" s="38"/>
      <c r="N56" s="38">
        <f t="shared" si="5"/>
        <v>5</v>
      </c>
      <c r="O56" s="38">
        <f t="shared" si="4"/>
        <v>4.48</v>
      </c>
      <c r="P56" s="37">
        <v>12</v>
      </c>
      <c r="Q56" s="52">
        <v>26</v>
      </c>
      <c r="R56" s="38">
        <f t="shared" si="6"/>
        <v>17</v>
      </c>
      <c r="S56" s="48">
        <f t="shared" si="7"/>
        <v>30.48</v>
      </c>
    </row>
    <row r="57" spans="1:20" ht="12.75">
      <c r="A57" s="5">
        <v>44</v>
      </c>
      <c r="B57" s="6" t="s">
        <v>51</v>
      </c>
      <c r="C57" s="6">
        <v>348</v>
      </c>
      <c r="D57" s="38">
        <v>4</v>
      </c>
      <c r="E57" s="44">
        <v>21.24</v>
      </c>
      <c r="F57" s="38">
        <v>2</v>
      </c>
      <c r="G57" s="44">
        <v>21.21</v>
      </c>
      <c r="H57" s="38"/>
      <c r="I57" s="44"/>
      <c r="J57" s="38">
        <v>1</v>
      </c>
      <c r="K57" s="44">
        <v>3.88</v>
      </c>
      <c r="L57" s="38"/>
      <c r="M57" s="38"/>
      <c r="N57" s="38">
        <f t="shared" si="5"/>
        <v>7</v>
      </c>
      <c r="O57" s="38">
        <f t="shared" si="4"/>
        <v>46.330000000000005</v>
      </c>
      <c r="P57" s="37">
        <v>430</v>
      </c>
      <c r="Q57" s="37">
        <v>4179.89</v>
      </c>
      <c r="R57" s="38">
        <f t="shared" si="6"/>
        <v>437</v>
      </c>
      <c r="S57" s="48">
        <f t="shared" si="7"/>
        <v>4226.22</v>
      </c>
      <c r="T57" s="4"/>
    </row>
    <row r="58" spans="1:20" ht="12.75">
      <c r="A58" s="5">
        <v>45</v>
      </c>
      <c r="B58" s="6" t="s">
        <v>52</v>
      </c>
      <c r="C58" s="6">
        <v>400</v>
      </c>
      <c r="D58" s="38"/>
      <c r="E58" s="44"/>
      <c r="F58" s="38">
        <v>2</v>
      </c>
      <c r="G58" s="44">
        <v>20.79</v>
      </c>
      <c r="H58" s="38"/>
      <c r="I58" s="44"/>
      <c r="J58" s="38"/>
      <c r="K58" s="44"/>
      <c r="L58" s="38"/>
      <c r="M58" s="38"/>
      <c r="N58" s="38">
        <f t="shared" si="5"/>
        <v>2</v>
      </c>
      <c r="O58" s="38">
        <f t="shared" si="4"/>
        <v>20.79</v>
      </c>
      <c r="P58" s="37">
        <v>4</v>
      </c>
      <c r="Q58" s="52">
        <v>6.2</v>
      </c>
      <c r="R58" s="38">
        <f t="shared" si="6"/>
        <v>6</v>
      </c>
      <c r="S58" s="48">
        <f t="shared" si="7"/>
        <v>26.99</v>
      </c>
      <c r="T58" s="4"/>
    </row>
    <row r="59" spans="1:20" ht="12.75">
      <c r="A59" s="5">
        <v>46</v>
      </c>
      <c r="B59" s="6" t="s">
        <v>88</v>
      </c>
      <c r="C59" s="6">
        <v>401</v>
      </c>
      <c r="D59" s="38">
        <v>1</v>
      </c>
      <c r="E59" s="44">
        <v>15.83</v>
      </c>
      <c r="F59" s="38"/>
      <c r="G59" s="44"/>
      <c r="H59" s="38">
        <v>1</v>
      </c>
      <c r="I59" s="44">
        <v>20.81</v>
      </c>
      <c r="J59" s="38"/>
      <c r="K59" s="44"/>
      <c r="L59" s="38"/>
      <c r="M59" s="38"/>
      <c r="N59" s="38">
        <f t="shared" si="5"/>
        <v>2</v>
      </c>
      <c r="O59" s="38">
        <f t="shared" si="4"/>
        <v>36.64</v>
      </c>
      <c r="P59" s="37">
        <v>5</v>
      </c>
      <c r="Q59" s="37">
        <v>43.67</v>
      </c>
      <c r="R59" s="38">
        <f t="shared" si="6"/>
        <v>7</v>
      </c>
      <c r="S59" s="48">
        <f t="shared" si="7"/>
        <v>80.31</v>
      </c>
      <c r="T59" s="4"/>
    </row>
    <row r="60" spans="1:20" ht="12.75">
      <c r="A60" s="5">
        <v>47</v>
      </c>
      <c r="B60" s="6" t="s">
        <v>53</v>
      </c>
      <c r="C60" s="6">
        <v>518</v>
      </c>
      <c r="D60" s="38"/>
      <c r="E60" s="44"/>
      <c r="F60" s="38">
        <v>4</v>
      </c>
      <c r="G60" s="44">
        <v>4.74</v>
      </c>
      <c r="H60" s="38"/>
      <c r="I60" s="44"/>
      <c r="J60" s="38">
        <v>43</v>
      </c>
      <c r="K60" s="44">
        <v>111.21</v>
      </c>
      <c r="L60" s="38"/>
      <c r="M60" s="38"/>
      <c r="N60" s="38">
        <f t="shared" si="5"/>
        <v>47</v>
      </c>
      <c r="O60" s="38">
        <f t="shared" si="4"/>
        <v>115.94999999999999</v>
      </c>
      <c r="P60" s="37">
        <v>245</v>
      </c>
      <c r="Q60" s="37">
        <v>624.23</v>
      </c>
      <c r="R60" s="38">
        <f t="shared" si="6"/>
        <v>292</v>
      </c>
      <c r="S60" s="48">
        <f t="shared" si="7"/>
        <v>740.1800000000001</v>
      </c>
      <c r="T60" s="4"/>
    </row>
    <row r="61" spans="1:20" ht="12.75">
      <c r="A61" s="5">
        <v>48</v>
      </c>
      <c r="B61" s="6" t="s">
        <v>54</v>
      </c>
      <c r="C61" s="6">
        <v>600</v>
      </c>
      <c r="D61" s="38">
        <v>180</v>
      </c>
      <c r="E61" s="44">
        <v>1152.38</v>
      </c>
      <c r="F61" s="38">
        <v>440</v>
      </c>
      <c r="G61" s="44">
        <v>2954.91</v>
      </c>
      <c r="H61" s="38">
        <v>73</v>
      </c>
      <c r="I61" s="44">
        <v>178.81</v>
      </c>
      <c r="J61" s="38">
        <v>77</v>
      </c>
      <c r="K61" s="44">
        <v>638.88</v>
      </c>
      <c r="L61" s="38">
        <v>17</v>
      </c>
      <c r="M61" s="44">
        <v>189.43</v>
      </c>
      <c r="N61" s="38">
        <f t="shared" si="5"/>
        <v>787</v>
      </c>
      <c r="O61" s="38">
        <f t="shared" si="4"/>
        <v>5114.410000000001</v>
      </c>
      <c r="P61" s="37">
        <v>11846</v>
      </c>
      <c r="Q61" s="52">
        <v>220380.87</v>
      </c>
      <c r="R61" s="38">
        <f t="shared" si="6"/>
        <v>12633</v>
      </c>
      <c r="S61" s="48">
        <f t="shared" si="7"/>
        <v>225495.28</v>
      </c>
      <c r="T61" s="11"/>
    </row>
    <row r="62" spans="1:20" ht="12.75">
      <c r="A62" s="5">
        <v>49</v>
      </c>
      <c r="B62" s="6" t="s">
        <v>55</v>
      </c>
      <c r="C62" s="6">
        <v>624</v>
      </c>
      <c r="D62" s="38">
        <v>33</v>
      </c>
      <c r="E62" s="44">
        <v>34.06</v>
      </c>
      <c r="F62" s="38">
        <v>2047</v>
      </c>
      <c r="G62" s="44">
        <v>1578.54</v>
      </c>
      <c r="H62" s="38">
        <v>778</v>
      </c>
      <c r="I62" s="44">
        <v>389.08</v>
      </c>
      <c r="J62" s="38">
        <v>9</v>
      </c>
      <c r="K62" s="44">
        <v>8.16</v>
      </c>
      <c r="L62" s="38">
        <v>4</v>
      </c>
      <c r="M62" s="44">
        <v>1.09</v>
      </c>
      <c r="N62" s="38">
        <f t="shared" si="5"/>
        <v>2871</v>
      </c>
      <c r="O62" s="38">
        <f t="shared" si="4"/>
        <v>2010.9299999999998</v>
      </c>
      <c r="P62" s="37">
        <v>31414</v>
      </c>
      <c r="Q62" s="37">
        <v>38952.52</v>
      </c>
      <c r="R62" s="38">
        <f t="shared" si="6"/>
        <v>34285</v>
      </c>
      <c r="S62" s="48">
        <f t="shared" si="7"/>
        <v>40963.45</v>
      </c>
      <c r="T62" s="4"/>
    </row>
    <row r="63" spans="1:20" ht="12.75">
      <c r="A63" s="5">
        <v>50</v>
      </c>
      <c r="B63" s="6" t="s">
        <v>56</v>
      </c>
      <c r="C63" s="6">
        <v>626</v>
      </c>
      <c r="D63" s="38">
        <v>13</v>
      </c>
      <c r="E63" s="44">
        <v>4.92</v>
      </c>
      <c r="F63" s="38">
        <v>447</v>
      </c>
      <c r="G63" s="44">
        <v>236.3</v>
      </c>
      <c r="H63" s="38">
        <v>624</v>
      </c>
      <c r="I63" s="44">
        <v>347.48</v>
      </c>
      <c r="J63" s="38">
        <v>5</v>
      </c>
      <c r="K63" s="44">
        <v>5.52</v>
      </c>
      <c r="L63" s="38">
        <v>4</v>
      </c>
      <c r="M63" s="44">
        <v>2.54</v>
      </c>
      <c r="N63" s="38">
        <f t="shared" si="5"/>
        <v>1093</v>
      </c>
      <c r="O63" s="38">
        <f t="shared" si="4"/>
        <v>596.76</v>
      </c>
      <c r="P63" s="37">
        <v>17353</v>
      </c>
      <c r="Q63" s="37">
        <v>9946.24</v>
      </c>
      <c r="R63" s="38">
        <f t="shared" si="6"/>
        <v>18446</v>
      </c>
      <c r="S63" s="48">
        <f t="shared" si="7"/>
        <v>10543</v>
      </c>
      <c r="T63" s="4"/>
    </row>
    <row r="64" spans="1:20" ht="12.75">
      <c r="A64" s="5">
        <v>51</v>
      </c>
      <c r="B64" s="6" t="s">
        <v>57</v>
      </c>
      <c r="C64" s="6">
        <v>644</v>
      </c>
      <c r="D64" s="38">
        <v>230</v>
      </c>
      <c r="E64" s="44">
        <v>138.73</v>
      </c>
      <c r="F64" s="38">
        <v>1649</v>
      </c>
      <c r="G64" s="44">
        <v>766.51</v>
      </c>
      <c r="H64" s="38">
        <v>1244</v>
      </c>
      <c r="I64" s="44">
        <v>612.67</v>
      </c>
      <c r="J64" s="38">
        <v>12</v>
      </c>
      <c r="K64" s="44">
        <v>7.17</v>
      </c>
      <c r="L64" s="38">
        <v>9</v>
      </c>
      <c r="M64" s="44">
        <v>3.61</v>
      </c>
      <c r="N64" s="38">
        <f t="shared" si="5"/>
        <v>3144</v>
      </c>
      <c r="O64" s="38">
        <f t="shared" si="4"/>
        <v>1528.6899999999998</v>
      </c>
      <c r="P64" s="37">
        <v>33342</v>
      </c>
      <c r="Q64" s="37">
        <v>20957.24</v>
      </c>
      <c r="R64" s="38">
        <f t="shared" si="6"/>
        <v>36486</v>
      </c>
      <c r="S64" s="48">
        <f t="shared" si="7"/>
        <v>22485.93</v>
      </c>
      <c r="T64" s="4"/>
    </row>
    <row r="65" spans="1:20" ht="14.25" customHeight="1">
      <c r="A65" s="5">
        <v>52</v>
      </c>
      <c r="B65" s="6" t="s">
        <v>58</v>
      </c>
      <c r="C65" s="6">
        <v>646</v>
      </c>
      <c r="D65" s="38">
        <v>99</v>
      </c>
      <c r="E65" s="44">
        <v>57.36</v>
      </c>
      <c r="F65" s="38">
        <v>748</v>
      </c>
      <c r="G65" s="44">
        <v>418.99</v>
      </c>
      <c r="H65" s="38">
        <v>1048</v>
      </c>
      <c r="I65" s="44">
        <v>392.75</v>
      </c>
      <c r="J65" s="38">
        <v>8</v>
      </c>
      <c r="K65" s="44">
        <v>20.85</v>
      </c>
      <c r="L65" s="38">
        <v>1</v>
      </c>
      <c r="M65" s="44">
        <v>0.43</v>
      </c>
      <c r="N65" s="38">
        <f t="shared" si="5"/>
        <v>1904</v>
      </c>
      <c r="O65" s="38">
        <f t="shared" si="4"/>
        <v>890.38</v>
      </c>
      <c r="P65" s="37">
        <v>10319</v>
      </c>
      <c r="Q65" s="37">
        <v>9776.89</v>
      </c>
      <c r="R65" s="38">
        <f t="shared" si="6"/>
        <v>12223</v>
      </c>
      <c r="S65" s="48">
        <f t="shared" si="7"/>
        <v>10667.269999999999</v>
      </c>
      <c r="T65" s="4"/>
    </row>
    <row r="66" spans="1:20" ht="12.75">
      <c r="A66" s="5">
        <v>53</v>
      </c>
      <c r="B66" s="6" t="s">
        <v>59</v>
      </c>
      <c r="C66" s="6">
        <v>647</v>
      </c>
      <c r="D66" s="38">
        <v>37</v>
      </c>
      <c r="E66" s="44">
        <v>20.23</v>
      </c>
      <c r="F66" s="38">
        <v>258</v>
      </c>
      <c r="G66" s="44">
        <v>114.49</v>
      </c>
      <c r="H66" s="38">
        <v>314</v>
      </c>
      <c r="I66" s="44">
        <v>125.27</v>
      </c>
      <c r="J66" s="38">
        <v>20</v>
      </c>
      <c r="K66" s="44">
        <v>30.65</v>
      </c>
      <c r="L66" s="38"/>
      <c r="M66" s="44"/>
      <c r="N66" s="38">
        <f t="shared" si="5"/>
        <v>629</v>
      </c>
      <c r="O66" s="38">
        <f t="shared" si="4"/>
        <v>290.64</v>
      </c>
      <c r="P66" s="37">
        <v>6483</v>
      </c>
      <c r="Q66" s="37">
        <v>3584.76</v>
      </c>
      <c r="R66" s="38">
        <f t="shared" si="6"/>
        <v>7112</v>
      </c>
      <c r="S66" s="48">
        <f t="shared" si="7"/>
        <v>3875.4</v>
      </c>
      <c r="T66" s="4"/>
    </row>
    <row r="67" spans="1:20" ht="12.75">
      <c r="A67" s="5">
        <v>54</v>
      </c>
      <c r="B67" s="6" t="s">
        <v>60</v>
      </c>
      <c r="C67" s="6">
        <v>648</v>
      </c>
      <c r="D67" s="38">
        <v>62</v>
      </c>
      <c r="E67" s="44">
        <v>25.91</v>
      </c>
      <c r="F67" s="38">
        <v>1443</v>
      </c>
      <c r="G67" s="44">
        <v>629.86</v>
      </c>
      <c r="H67" s="38">
        <v>1343</v>
      </c>
      <c r="I67" s="44">
        <v>462.84</v>
      </c>
      <c r="J67" s="38">
        <v>19</v>
      </c>
      <c r="K67" s="44">
        <v>18.64</v>
      </c>
      <c r="L67" s="38">
        <v>20</v>
      </c>
      <c r="M67" s="44">
        <v>12.2</v>
      </c>
      <c r="N67" s="38">
        <f t="shared" si="5"/>
        <v>2887</v>
      </c>
      <c r="O67" s="38">
        <f t="shared" si="4"/>
        <v>1149.45</v>
      </c>
      <c r="P67" s="37">
        <v>32198</v>
      </c>
      <c r="Q67" s="52">
        <v>15564.7</v>
      </c>
      <c r="R67" s="38">
        <f t="shared" si="6"/>
        <v>35085</v>
      </c>
      <c r="S67" s="48">
        <f t="shared" si="7"/>
        <v>16714.15</v>
      </c>
      <c r="T67" s="4"/>
    </row>
    <row r="68" spans="1:20" ht="12.75">
      <c r="A68" s="5">
        <v>55</v>
      </c>
      <c r="B68" s="6" t="s">
        <v>61</v>
      </c>
      <c r="C68" s="6">
        <v>692</v>
      </c>
      <c r="D68" s="38">
        <v>175</v>
      </c>
      <c r="E68" s="44">
        <v>2021.74</v>
      </c>
      <c r="F68" s="38">
        <v>126</v>
      </c>
      <c r="G68" s="44">
        <v>383.03</v>
      </c>
      <c r="H68" s="38"/>
      <c r="I68" s="44"/>
      <c r="J68" s="38"/>
      <c r="K68" s="44"/>
      <c r="L68" s="38"/>
      <c r="M68" s="44"/>
      <c r="N68" s="38">
        <f t="shared" si="5"/>
        <v>301</v>
      </c>
      <c r="O68" s="38">
        <f t="shared" si="4"/>
        <v>2404.77</v>
      </c>
      <c r="P68" s="37">
        <v>456</v>
      </c>
      <c r="Q68" s="37">
        <v>8835.46</v>
      </c>
      <c r="R68" s="38">
        <f t="shared" si="6"/>
        <v>757</v>
      </c>
      <c r="S68" s="48">
        <f t="shared" si="7"/>
        <v>11240.23</v>
      </c>
      <c r="T68" s="4"/>
    </row>
    <row r="69" spans="1:20" ht="12.75">
      <c r="A69" s="5">
        <v>56</v>
      </c>
      <c r="B69" s="6" t="s">
        <v>62</v>
      </c>
      <c r="C69" s="6">
        <v>764</v>
      </c>
      <c r="D69" s="38">
        <v>6</v>
      </c>
      <c r="E69" s="44">
        <v>13.73</v>
      </c>
      <c r="F69" s="38">
        <v>112</v>
      </c>
      <c r="G69" s="44">
        <v>238.33</v>
      </c>
      <c r="H69" s="38">
        <v>23</v>
      </c>
      <c r="I69" s="44">
        <v>22.75</v>
      </c>
      <c r="J69" s="38">
        <v>6</v>
      </c>
      <c r="K69" s="44">
        <v>15.89</v>
      </c>
      <c r="L69" s="38"/>
      <c r="M69" s="44"/>
      <c r="N69" s="38">
        <f t="shared" si="5"/>
        <v>147</v>
      </c>
      <c r="O69" s="44">
        <f t="shared" si="4"/>
        <v>290.7</v>
      </c>
      <c r="P69" s="37">
        <v>1026</v>
      </c>
      <c r="Q69" s="37">
        <v>6116.08</v>
      </c>
      <c r="R69" s="38">
        <f t="shared" si="6"/>
        <v>1173</v>
      </c>
      <c r="S69" s="48">
        <f t="shared" si="7"/>
        <v>6406.78</v>
      </c>
      <c r="T69" s="4"/>
    </row>
    <row r="70" spans="1:20" ht="12.75">
      <c r="A70" s="5">
        <v>57</v>
      </c>
      <c r="B70" s="6" t="s">
        <v>63</v>
      </c>
      <c r="C70" s="6">
        <v>800</v>
      </c>
      <c r="D70" s="38">
        <v>18</v>
      </c>
      <c r="E70" s="44">
        <v>101.46</v>
      </c>
      <c r="F70" s="38">
        <v>63</v>
      </c>
      <c r="G70" s="44">
        <v>631.72</v>
      </c>
      <c r="H70" s="38">
        <v>4</v>
      </c>
      <c r="I70" s="44">
        <v>58.07</v>
      </c>
      <c r="J70" s="38">
        <v>7</v>
      </c>
      <c r="K70" s="44">
        <v>34.5</v>
      </c>
      <c r="L70" s="38">
        <v>1</v>
      </c>
      <c r="M70" s="44">
        <v>1.15</v>
      </c>
      <c r="N70" s="38">
        <f t="shared" si="5"/>
        <v>93</v>
      </c>
      <c r="O70" s="44">
        <f t="shared" si="4"/>
        <v>826.9000000000001</v>
      </c>
      <c r="P70" s="37">
        <v>1268</v>
      </c>
      <c r="Q70" s="37">
        <v>16665.11</v>
      </c>
      <c r="R70" s="38">
        <f t="shared" si="6"/>
        <v>1361</v>
      </c>
      <c r="S70" s="48">
        <f t="shared" si="7"/>
        <v>17492.010000000002</v>
      </c>
      <c r="T70" s="4"/>
    </row>
    <row r="71" spans="1:20" ht="12.75">
      <c r="A71" s="5">
        <v>58</v>
      </c>
      <c r="B71" s="6" t="s">
        <v>64</v>
      </c>
      <c r="C71" s="6">
        <v>864</v>
      </c>
      <c r="D71" s="38"/>
      <c r="E71" s="44"/>
      <c r="F71" s="38">
        <v>348</v>
      </c>
      <c r="G71" s="44">
        <v>275.76</v>
      </c>
      <c r="H71" s="38">
        <v>5</v>
      </c>
      <c r="I71" s="44">
        <v>8.68</v>
      </c>
      <c r="J71" s="38">
        <v>2</v>
      </c>
      <c r="K71" s="44">
        <v>27.63</v>
      </c>
      <c r="L71" s="38"/>
      <c r="M71" s="38"/>
      <c r="N71" s="38">
        <f t="shared" si="5"/>
        <v>355</v>
      </c>
      <c r="O71" s="38">
        <f t="shared" si="4"/>
        <v>312.07</v>
      </c>
      <c r="P71" s="37">
        <v>2913</v>
      </c>
      <c r="Q71" s="37">
        <v>2535.19</v>
      </c>
      <c r="R71" s="38">
        <f t="shared" si="6"/>
        <v>3268</v>
      </c>
      <c r="S71" s="48">
        <f t="shared" si="7"/>
        <v>2847.26</v>
      </c>
      <c r="T71" s="4"/>
    </row>
    <row r="72" spans="1:20" ht="12.75">
      <c r="A72" s="5">
        <v>59</v>
      </c>
      <c r="B72" s="6" t="s">
        <v>89</v>
      </c>
      <c r="C72" s="6">
        <v>866</v>
      </c>
      <c r="D72" s="38"/>
      <c r="E72" s="44"/>
      <c r="F72" s="38"/>
      <c r="G72" s="44"/>
      <c r="H72" s="38"/>
      <c r="I72" s="38"/>
      <c r="J72" s="38"/>
      <c r="K72" s="44"/>
      <c r="L72" s="38"/>
      <c r="M72" s="38"/>
      <c r="N72" s="38">
        <f t="shared" si="5"/>
        <v>0</v>
      </c>
      <c r="O72" s="38">
        <f t="shared" si="4"/>
        <v>0</v>
      </c>
      <c r="P72" s="37">
        <v>10</v>
      </c>
      <c r="Q72" s="52">
        <v>14.7</v>
      </c>
      <c r="R72" s="38">
        <f t="shared" si="6"/>
        <v>10</v>
      </c>
      <c r="S72" s="48">
        <f t="shared" si="7"/>
        <v>14.7</v>
      </c>
      <c r="T72" s="4"/>
    </row>
    <row r="73" spans="1:20" ht="12.75">
      <c r="A73" s="5">
        <v>60</v>
      </c>
      <c r="B73" s="6" t="s">
        <v>65</v>
      </c>
      <c r="C73" s="6">
        <v>880</v>
      </c>
      <c r="D73" s="38">
        <v>14</v>
      </c>
      <c r="E73" s="44">
        <v>101.69</v>
      </c>
      <c r="F73" s="38">
        <v>26</v>
      </c>
      <c r="G73" s="44">
        <v>71.39</v>
      </c>
      <c r="H73" s="38"/>
      <c r="I73" s="38"/>
      <c r="J73" s="38"/>
      <c r="K73" s="38"/>
      <c r="L73" s="38"/>
      <c r="M73" s="38"/>
      <c r="N73" s="38">
        <f t="shared" si="5"/>
        <v>40</v>
      </c>
      <c r="O73" s="38">
        <f t="shared" si="4"/>
        <v>173.07999999999998</v>
      </c>
      <c r="P73" s="37">
        <v>298</v>
      </c>
      <c r="Q73" s="37">
        <v>975.85</v>
      </c>
      <c r="R73" s="38">
        <f t="shared" si="6"/>
        <v>338</v>
      </c>
      <c r="S73" s="48">
        <f t="shared" si="7"/>
        <v>1148.93</v>
      </c>
      <c r="T73" s="4"/>
    </row>
    <row r="74" spans="1:165" ht="12.75">
      <c r="A74" s="5">
        <v>61</v>
      </c>
      <c r="B74" s="6" t="s">
        <v>66</v>
      </c>
      <c r="C74" s="6">
        <v>936</v>
      </c>
      <c r="D74" s="38">
        <v>26</v>
      </c>
      <c r="E74" s="44">
        <v>90.75</v>
      </c>
      <c r="F74" s="38">
        <v>2</v>
      </c>
      <c r="G74" s="44">
        <v>1.94</v>
      </c>
      <c r="H74" s="38"/>
      <c r="I74" s="38"/>
      <c r="J74" s="38"/>
      <c r="K74" s="38"/>
      <c r="L74" s="38"/>
      <c r="M74" s="38"/>
      <c r="N74" s="38">
        <f t="shared" si="5"/>
        <v>28</v>
      </c>
      <c r="O74" s="38">
        <f t="shared" si="4"/>
        <v>92.69</v>
      </c>
      <c r="P74" s="37">
        <v>137</v>
      </c>
      <c r="Q74" s="37">
        <v>406.22</v>
      </c>
      <c r="R74" s="38">
        <f t="shared" si="6"/>
        <v>165</v>
      </c>
      <c r="S74" s="48">
        <f t="shared" si="7"/>
        <v>498.91</v>
      </c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</row>
    <row r="75" spans="1:165" ht="12.75">
      <c r="A75" s="5">
        <v>62</v>
      </c>
      <c r="B75" s="6" t="s">
        <v>67</v>
      </c>
      <c r="C75" s="6">
        <v>960</v>
      </c>
      <c r="D75" s="38">
        <v>30</v>
      </c>
      <c r="E75" s="44">
        <v>155.33</v>
      </c>
      <c r="F75" s="38">
        <v>22</v>
      </c>
      <c r="G75" s="44">
        <v>99.72</v>
      </c>
      <c r="H75" s="38"/>
      <c r="I75" s="38"/>
      <c r="J75" s="38"/>
      <c r="K75" s="38"/>
      <c r="L75" s="38"/>
      <c r="M75" s="38"/>
      <c r="N75" s="38">
        <f t="shared" si="5"/>
        <v>52</v>
      </c>
      <c r="O75" s="38">
        <f t="shared" si="4"/>
        <v>255.05</v>
      </c>
      <c r="P75" s="37">
        <v>284</v>
      </c>
      <c r="Q75" s="37">
        <v>770.58</v>
      </c>
      <c r="R75" s="38">
        <f t="shared" si="6"/>
        <v>336</v>
      </c>
      <c r="S75" s="48">
        <f t="shared" si="7"/>
        <v>1025.63</v>
      </c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</row>
    <row r="76" spans="1:165" ht="12.75">
      <c r="A76" s="5">
        <v>63</v>
      </c>
      <c r="B76" s="6" t="s">
        <v>68</v>
      </c>
      <c r="C76" s="6">
        <v>963</v>
      </c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>
        <f t="shared" si="5"/>
        <v>0</v>
      </c>
      <c r="O76" s="38">
        <f t="shared" si="4"/>
        <v>0</v>
      </c>
      <c r="P76" s="37">
        <v>1</v>
      </c>
      <c r="Q76" s="37">
        <v>3.42</v>
      </c>
      <c r="R76" s="38">
        <f t="shared" si="6"/>
        <v>1</v>
      </c>
      <c r="S76" s="48">
        <f t="shared" si="7"/>
        <v>3.42</v>
      </c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</row>
    <row r="77" spans="1:165" ht="12.75">
      <c r="A77" s="5">
        <v>64</v>
      </c>
      <c r="B77" s="6" t="s">
        <v>69</v>
      </c>
      <c r="C77" s="6">
        <v>966</v>
      </c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>
        <f t="shared" si="5"/>
        <v>0</v>
      </c>
      <c r="O77" s="38">
        <f t="shared" si="4"/>
        <v>0</v>
      </c>
      <c r="P77" s="37">
        <v>1</v>
      </c>
      <c r="Q77" s="37">
        <v>2.28</v>
      </c>
      <c r="R77" s="38">
        <f t="shared" si="6"/>
        <v>1</v>
      </c>
      <c r="S77" s="48">
        <f t="shared" si="7"/>
        <v>2.28</v>
      </c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</row>
    <row r="78" spans="1:165" ht="12.75">
      <c r="A78" s="5">
        <v>65</v>
      </c>
      <c r="B78" s="6" t="s">
        <v>70</v>
      </c>
      <c r="C78" s="6">
        <v>968</v>
      </c>
      <c r="D78" s="38">
        <v>40</v>
      </c>
      <c r="E78" s="44">
        <v>118.27</v>
      </c>
      <c r="F78" s="38">
        <v>13</v>
      </c>
      <c r="G78" s="44">
        <v>52.92</v>
      </c>
      <c r="H78" s="38"/>
      <c r="I78" s="38"/>
      <c r="J78" s="38"/>
      <c r="K78" s="38"/>
      <c r="L78" s="38"/>
      <c r="M78" s="38"/>
      <c r="N78" s="38">
        <f t="shared" si="5"/>
        <v>53</v>
      </c>
      <c r="O78" s="38">
        <f t="shared" si="4"/>
        <v>171.19</v>
      </c>
      <c r="P78" s="37">
        <v>56</v>
      </c>
      <c r="Q78" s="37">
        <v>235.06</v>
      </c>
      <c r="R78" s="38">
        <f t="shared" si="6"/>
        <v>109</v>
      </c>
      <c r="S78" s="48">
        <f t="shared" si="7"/>
        <v>406.25</v>
      </c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</row>
    <row r="79" spans="1:165" ht="12.75">
      <c r="A79" s="5">
        <v>66</v>
      </c>
      <c r="B79" s="6" t="s">
        <v>71</v>
      </c>
      <c r="C79" s="6">
        <v>970</v>
      </c>
      <c r="D79" s="38">
        <v>36</v>
      </c>
      <c r="E79" s="44">
        <v>165.84</v>
      </c>
      <c r="F79" s="38">
        <v>2</v>
      </c>
      <c r="G79" s="44">
        <v>10.4</v>
      </c>
      <c r="H79" s="38"/>
      <c r="I79" s="38"/>
      <c r="J79" s="38"/>
      <c r="K79" s="38"/>
      <c r="L79" s="38"/>
      <c r="M79" s="38"/>
      <c r="N79" s="38">
        <f t="shared" si="5"/>
        <v>38</v>
      </c>
      <c r="O79" s="38">
        <f t="shared" si="4"/>
        <v>176.24</v>
      </c>
      <c r="P79" s="37">
        <v>61</v>
      </c>
      <c r="Q79" s="37">
        <v>216.73</v>
      </c>
      <c r="R79" s="38">
        <f t="shared" si="6"/>
        <v>99</v>
      </c>
      <c r="S79" s="48">
        <f t="shared" si="7"/>
        <v>392.97</v>
      </c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</row>
    <row r="80" spans="1:165" ht="12.75">
      <c r="A80" s="5">
        <v>67</v>
      </c>
      <c r="B80" s="6" t="s">
        <v>72</v>
      </c>
      <c r="C80" s="6">
        <v>972</v>
      </c>
      <c r="D80" s="38">
        <v>37</v>
      </c>
      <c r="E80" s="44">
        <v>211.31</v>
      </c>
      <c r="F80" s="38">
        <v>2</v>
      </c>
      <c r="G80" s="44">
        <v>12.86</v>
      </c>
      <c r="H80" s="38"/>
      <c r="I80" s="38"/>
      <c r="J80" s="38"/>
      <c r="K80" s="38"/>
      <c r="L80" s="38"/>
      <c r="M80" s="38"/>
      <c r="N80" s="38">
        <f t="shared" si="5"/>
        <v>39</v>
      </c>
      <c r="O80" s="38">
        <f t="shared" si="4"/>
        <v>224.17000000000002</v>
      </c>
      <c r="P80" s="37">
        <v>78</v>
      </c>
      <c r="Q80" s="37">
        <v>422.81</v>
      </c>
      <c r="R80" s="38">
        <f t="shared" si="6"/>
        <v>117</v>
      </c>
      <c r="S80" s="48">
        <f t="shared" si="7"/>
        <v>646.98</v>
      </c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</row>
    <row r="81" spans="1:165" ht="12.75">
      <c r="A81" s="5">
        <v>68</v>
      </c>
      <c r="B81" s="6" t="s">
        <v>73</v>
      </c>
      <c r="C81" s="6">
        <v>974</v>
      </c>
      <c r="D81" s="38"/>
      <c r="E81" s="44"/>
      <c r="F81" s="38"/>
      <c r="G81" s="44"/>
      <c r="H81" s="38"/>
      <c r="I81" s="38"/>
      <c r="J81" s="38"/>
      <c r="K81" s="38"/>
      <c r="L81" s="38"/>
      <c r="M81" s="38"/>
      <c r="N81" s="38">
        <f t="shared" si="5"/>
        <v>0</v>
      </c>
      <c r="O81" s="38">
        <f t="shared" si="4"/>
        <v>0</v>
      </c>
      <c r="P81" s="37">
        <v>1</v>
      </c>
      <c r="Q81" s="37">
        <v>0.15</v>
      </c>
      <c r="R81" s="38">
        <f t="shared" si="6"/>
        <v>1</v>
      </c>
      <c r="S81" s="48">
        <f t="shared" si="7"/>
        <v>0.15</v>
      </c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</row>
    <row r="82" spans="1:165" ht="12.75">
      <c r="A82" s="5">
        <v>69</v>
      </c>
      <c r="B82" s="6" t="s">
        <v>74</v>
      </c>
      <c r="C82" s="6">
        <v>978</v>
      </c>
      <c r="D82" s="38">
        <v>24</v>
      </c>
      <c r="E82" s="44">
        <v>45</v>
      </c>
      <c r="F82" s="38">
        <v>9</v>
      </c>
      <c r="G82" s="44">
        <v>36.5</v>
      </c>
      <c r="H82" s="38"/>
      <c r="I82" s="38"/>
      <c r="J82" s="38"/>
      <c r="K82" s="38"/>
      <c r="L82" s="38"/>
      <c r="M82" s="38"/>
      <c r="N82" s="38">
        <f t="shared" si="5"/>
        <v>33</v>
      </c>
      <c r="O82" s="44">
        <f t="shared" si="4"/>
        <v>81.5</v>
      </c>
      <c r="P82" s="37">
        <v>47</v>
      </c>
      <c r="Q82" s="37">
        <v>73.75</v>
      </c>
      <c r="R82" s="38">
        <f t="shared" si="6"/>
        <v>80</v>
      </c>
      <c r="S82" s="48">
        <f t="shared" si="7"/>
        <v>155.25</v>
      </c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</row>
    <row r="83" spans="1:165" ht="12.75">
      <c r="A83" s="5">
        <v>70</v>
      </c>
      <c r="B83" s="6" t="s">
        <v>75</v>
      </c>
      <c r="C83" s="6">
        <v>980</v>
      </c>
      <c r="D83" s="38">
        <v>12</v>
      </c>
      <c r="E83" s="44">
        <v>15.9</v>
      </c>
      <c r="F83" s="38">
        <v>55</v>
      </c>
      <c r="G83" s="44">
        <v>136.35</v>
      </c>
      <c r="H83" s="38"/>
      <c r="I83" s="38"/>
      <c r="J83" s="38"/>
      <c r="K83" s="38"/>
      <c r="L83" s="38"/>
      <c r="M83" s="38"/>
      <c r="N83" s="38">
        <f t="shared" si="5"/>
        <v>67</v>
      </c>
      <c r="O83" s="38">
        <f t="shared" si="4"/>
        <v>152.25</v>
      </c>
      <c r="P83" s="37">
        <v>173</v>
      </c>
      <c r="Q83" s="37">
        <v>275.59</v>
      </c>
      <c r="R83" s="38">
        <f t="shared" si="6"/>
        <v>240</v>
      </c>
      <c r="S83" s="48">
        <f t="shared" si="7"/>
        <v>427.84</v>
      </c>
      <c r="T83" s="11"/>
      <c r="U83" s="15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</row>
    <row r="84" spans="1:165" s="18" customFormat="1" ht="13.5" thickBot="1">
      <c r="A84" s="20"/>
      <c r="B84" s="16" t="s">
        <v>76</v>
      </c>
      <c r="C84" s="16"/>
      <c r="D84" s="16">
        <f aca="true" t="shared" si="8" ref="D84:Q84">SUM(D9:D83)</f>
        <v>1120</v>
      </c>
      <c r="E84" s="51">
        <f t="shared" si="8"/>
        <v>4701.370000000001</v>
      </c>
      <c r="F84" s="16">
        <f t="shared" si="8"/>
        <v>8310</v>
      </c>
      <c r="G84" s="51">
        <f t="shared" si="8"/>
        <v>10310.27</v>
      </c>
      <c r="H84" s="16">
        <f t="shared" si="8"/>
        <v>5461</v>
      </c>
      <c r="I84" s="51">
        <f t="shared" si="8"/>
        <v>2625.1</v>
      </c>
      <c r="J84" s="16">
        <f t="shared" si="8"/>
        <v>350</v>
      </c>
      <c r="K84" s="51">
        <f t="shared" si="8"/>
        <v>1530.0600000000004</v>
      </c>
      <c r="L84" s="16">
        <f t="shared" si="8"/>
        <v>57</v>
      </c>
      <c r="M84" s="51">
        <f t="shared" si="8"/>
        <v>214.79000000000002</v>
      </c>
      <c r="N84" s="16">
        <f t="shared" si="5"/>
        <v>15298</v>
      </c>
      <c r="O84" s="51">
        <f t="shared" si="4"/>
        <v>19381.590000000004</v>
      </c>
      <c r="P84" s="16">
        <f t="shared" si="8"/>
        <v>157661</v>
      </c>
      <c r="Q84" s="51">
        <f t="shared" si="8"/>
        <v>457097.5800000001</v>
      </c>
      <c r="R84" s="16">
        <f t="shared" si="6"/>
        <v>172959</v>
      </c>
      <c r="S84" s="53">
        <f>O84+Q84</f>
        <v>476479.1700000001</v>
      </c>
      <c r="T84" s="12"/>
      <c r="U84" s="25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</row>
    <row r="85" spans="5:19" ht="12.75">
      <c r="E85" s="13"/>
      <c r="G85" s="13"/>
      <c r="I85" s="13"/>
      <c r="K85" s="13"/>
      <c r="M85" s="13"/>
      <c r="O85" s="13"/>
      <c r="Q85" s="13"/>
      <c r="S85" s="13"/>
    </row>
    <row r="86" spans="1:165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11"/>
      <c r="Q86" s="4"/>
      <c r="R86" s="12"/>
      <c r="S86" s="11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</row>
    <row r="87" ht="12.75">
      <c r="A87" s="35"/>
    </row>
    <row r="88" ht="12.75">
      <c r="A88" s="35"/>
    </row>
  </sheetData>
  <mergeCells count="2">
    <mergeCell ref="R7:S7"/>
    <mergeCell ref="R47:S47"/>
  </mergeCells>
  <printOptions/>
  <pageMargins left="0.17" right="0.25" top="1" bottom="1" header="0.5" footer="0.5"/>
  <pageSetup horizontalDpi="600" verticalDpi="600" orientation="landscape" paperSize="9" scale="75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maharashtra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shirishss</dc:creator>
  <cp:keywords/>
  <dc:description/>
  <cp:lastModifiedBy>girisht</cp:lastModifiedBy>
  <cp:lastPrinted>2011-11-18T10:58:06Z</cp:lastPrinted>
  <dcterms:created xsi:type="dcterms:W3CDTF">2010-03-22T07:54:31Z</dcterms:created>
  <dcterms:modified xsi:type="dcterms:W3CDTF">2011-12-14T08:36:23Z</dcterms:modified>
  <cp:category/>
  <cp:version/>
  <cp:contentType/>
  <cp:contentStatus/>
</cp:coreProperties>
</file>